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Staples/"/>
    </mc:Choice>
  </mc:AlternateContent>
  <xr:revisionPtr revIDLastSave="0" documentId="13_ncr:1_{8F7461B3-E7DF-C845-AB2F-FC719173E460}" xr6:coauthVersionLast="47" xr6:coauthVersionMax="47" xr10:uidLastSave="{00000000-0000-0000-0000-000000000000}"/>
  <workbookProtection workbookAlgorithmName="SHA-512" workbookHashValue="FKUbEdk2rwO5ODthtL9OT8q0vlXzjcn1p2VUunJeRV5FsG89UgWr9I2tG+G0+ziBG957drq5mFkXB218dSxetA==" workbookSaltValue="Im+dDkTgiFXYrn1FTxhxhQ==" workbookSpinCount="100000" lockStructure="1"/>
  <bookViews>
    <workbookView xWindow="780" yWindow="1000" windowWidth="27640" windowHeight="15760" xr2:uid="{2191B086-44D0-C648-8645-02AF1CE34F7B}"/>
  </bookViews>
  <sheets>
    <sheet name="Acorn Topco 210624" sheetId="1" r:id="rId1"/>
    <sheet name="Typhoo Tea 02122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2" l="1"/>
  <c r="B52" i="2"/>
  <c r="B54" i="2" s="1"/>
  <c r="B20" i="2"/>
  <c r="B57" i="2" s="1"/>
  <c r="B81" i="1"/>
  <c r="B20" i="1" s="1"/>
  <c r="B49" i="1"/>
  <c r="B51" i="1" s="1"/>
  <c r="B53" i="1" s="1"/>
  <c r="B58" i="1" l="1"/>
  <c r="B57" i="1"/>
  <c r="B56" i="1"/>
  <c r="B17" i="1"/>
</calcChain>
</file>

<file path=xl/sharedStrings.xml><?xml version="1.0" encoding="utf-8"?>
<sst xmlns="http://schemas.openxmlformats.org/spreadsheetml/2006/main" count="111" uniqueCount="57">
  <si>
    <t>Target Company</t>
  </si>
  <si>
    <t>Acorn Topco Limited (Clearly Drinks)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</si>
  <si>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</si>
  <si>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</si>
  <si>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</si>
  <si>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</si>
  <si>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</si>
  <si>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</si>
  <si>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</si>
  <si>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Supreme plc press release dated 26/11/2024; note 9. Business combinations; net of cash acquired</t>
  </si>
  <si>
    <t>Adjustments:</t>
  </si>
  <si>
    <t>Bank Loans - as at 31/12/2023</t>
  </si>
  <si>
    <t>Source: Acorn Topco Limited consolidated financial statements for the year ended 31/12/2023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</si>
  <si>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</si>
  <si>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</si>
  <si>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</si>
  <si>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</si>
  <si>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</si>
  <si>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</si>
  <si>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</si>
  <si>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</si>
  <si>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</si>
  <si>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</si>
  <si>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</si>
  <si>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</si>
  <si>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</si>
  <si>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</si>
  <si>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</si>
  <si>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</si>
  <si>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</si>
  <si>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</si>
  <si>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</si>
  <si>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</si>
  <si>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</si>
  <si>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</si>
  <si>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</si>
  <si>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</si>
  <si>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Acorn Topco Limited consolidated financial statements for the year ended 31/12/2023</t>
  </si>
  <si>
    <t>Supreme plc press release dated 24/06/2024</t>
  </si>
  <si>
    <t>Acorn Topco Limited PSC02 notice dated 04/07/2024</t>
  </si>
  <si>
    <t>Cash and cash Equivalents</t>
  </si>
  <si>
    <t>Bank Loans</t>
  </si>
  <si>
    <t>Lease Liabilities</t>
  </si>
  <si>
    <t>© 2025 Business Valuation Benchmarks Ltd</t>
  </si>
  <si>
    <t>Typhoo Tea Limited (trade and selected assets)</t>
  </si>
  <si>
    <t>Source: Supreme plc press release dated 02/12/2024; Typhoo Tea Limited AM03 notice of administrator's proposals dated 03/01/2025</t>
  </si>
  <si>
    <t>Source: Supreme plc press release dated 02/12/2024; approx.</t>
  </si>
  <si>
    <t>Loss before tax</t>
  </si>
  <si>
    <t>Source:</t>
  </si>
  <si>
    <t>N/A</t>
  </si>
  <si>
    <t>Supreme plc press release dated 28/11/2024</t>
  </si>
  <si>
    <t>Supreme plc press release dated 02/12/2024</t>
  </si>
  <si>
    <t>Typhoo Tea Limited AM03 notice of administrator's proposals dated 03/01/2025</t>
  </si>
  <si>
    <t>00/00/2000</t>
  </si>
  <si>
    <t>Debt</t>
  </si>
  <si>
    <t>Net debt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</si>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</sst>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7" fontId="0" fillId="0" borderId="0" xfId="0" applyNumberFormat="1"/>
    <xf numFmtId="165" fontId="2" fillId="2" borderId="4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FCC22-B495-994A-A093-BA91D1B00D03}">
  <sheetPr>
    <pageSetUpPr fitToPage="1"/>
  </sheetPr>
  <dimension ref="A1:I9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45464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15570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11</v>
      </c>
      <c r="B17" s="15">
        <f>-B81</f>
        <v>1955.5719999999999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B12-B81</f>
        <v>17525.572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45291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22389.675999999999</v>
      </c>
      <c r="C30" s="16" t="s">
        <v>12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360.01299999999998</v>
      </c>
      <c r="C32" s="16" t="s">
        <v>12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ht="17" x14ac:dyDescent="0.2">
      <c r="A37" s="14" t="s">
        <v>22</v>
      </c>
      <c r="B37" s="26">
        <v>7.1740000000000004</v>
      </c>
      <c r="C37" s="16" t="s">
        <v>12</v>
      </c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ht="17" x14ac:dyDescent="0.2">
      <c r="A41" s="14" t="s">
        <v>25</v>
      </c>
      <c r="B41" s="26">
        <v>117.114</v>
      </c>
      <c r="C41" s="16" t="s">
        <v>12</v>
      </c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ht="17" x14ac:dyDescent="0.2">
      <c r="A47" s="14" t="s">
        <v>30</v>
      </c>
      <c r="B47" s="26">
        <v>1062.414</v>
      </c>
      <c r="C47" s="16" t="s">
        <v>12</v>
      </c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f>1231.797+79.946</f>
        <v>1311.7429999999999</v>
      </c>
      <c r="C49" s="16" t="s">
        <v>12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2498.4449999999997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14</v>
      </c>
      <c r="B53" s="31">
        <f>B32+B51</f>
        <v>2858.4579999999996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0.8</v>
      </c>
      <c r="C56" s="10"/>
    </row>
    <row r="57" spans="1:3" x14ac:dyDescent="0.2">
      <c r="A57" s="33" t="s">
        <v>34</v>
      </c>
      <c r="B57" s="34">
        <f>ROUND((B20/B32),1)</f>
        <v>48.7</v>
      </c>
      <c r="C57" s="10"/>
    </row>
    <row r="58" spans="1:3" x14ac:dyDescent="0.2">
      <c r="A58" s="33" t="s">
        <v>35</v>
      </c>
      <c r="B58" s="34">
        <f>ROUND((B20/B53),1)</f>
        <v>6.1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37</v>
      </c>
    </row>
    <row r="64" spans="1:3" x14ac:dyDescent="0.2">
      <c r="A64" t="s">
        <v>38</v>
      </c>
    </row>
    <row r="65" spans="1:3" x14ac:dyDescent="0.2">
      <c r="A65" s="14" t="s">
        <v>39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x14ac:dyDescent="0.2">
      <c r="B70" s="3" t="s">
        <v>3</v>
      </c>
    </row>
    <row r="71" spans="1:3" x14ac:dyDescent="0.2">
      <c r="B71" s="3"/>
    </row>
    <row r="72" spans="1:3" x14ac:dyDescent="0.2">
      <c r="B72" s="5" t="s">
        <v>5</v>
      </c>
    </row>
    <row r="73" spans="1:3" x14ac:dyDescent="0.2">
      <c r="B73" s="5"/>
    </row>
    <row r="74" spans="1:3" x14ac:dyDescent="0.2">
      <c r="B74" s="37">
        <v>45291</v>
      </c>
    </row>
    <row r="75" spans="1:3" x14ac:dyDescent="0.2">
      <c r="A75" s="2" t="s">
        <v>16</v>
      </c>
      <c r="B75" s="5"/>
    </row>
    <row r="76" spans="1:3" x14ac:dyDescent="0.2">
      <c r="A76" s="38"/>
      <c r="B76" s="5"/>
    </row>
    <row r="78" spans="1:3" x14ac:dyDescent="0.2">
      <c r="A78" s="14" t="s">
        <v>40</v>
      </c>
      <c r="B78" s="15"/>
      <c r="C78" s="16"/>
    </row>
    <row r="79" spans="1:3" ht="17" x14ac:dyDescent="0.2">
      <c r="A79" s="14" t="s">
        <v>41</v>
      </c>
      <c r="B79" s="15">
        <v>-1955.5719999999999</v>
      </c>
      <c r="C79" s="16" t="s">
        <v>12</v>
      </c>
    </row>
    <row r="80" spans="1:3" x14ac:dyDescent="0.2">
      <c r="A80" t="s">
        <v>42</v>
      </c>
      <c r="B80" s="28"/>
      <c r="C80" s="16"/>
    </row>
    <row r="81" spans="1:9" x14ac:dyDescent="0.2">
      <c r="A81" s="2" t="s">
        <v>41</v>
      </c>
      <c r="B81" s="39">
        <f>SUM(B78:B80)</f>
        <v>-1955.5719999999999</v>
      </c>
    </row>
    <row r="84" spans="1:9" x14ac:dyDescent="0.2">
      <c r="A84" s="40" t="s">
        <v>43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1"/>
    </row>
    <row r="92" spans="1:9" x14ac:dyDescent="0.2">
      <c r="B92" s="41"/>
    </row>
  </sheetData>
  <sheetProtection algorithmName="SHA-512" hashValue="/lEJVVyEzLjLtYFVGd+yLNzgFLtpif5EnSw/lydvZvuXt4pq6CSDk8vwZVyFNgjzsMdMJhes9tumdzi81U0AbA==" saltValue="IfSwnE1PHC3MW7ain6owMw==" spinCount="100000" sheet="1" objects="1" scenarios="1"/>
  <pageMargins left="0.7" right="0.7" top="0.75" bottom="0.75" header="0.3" footer="0.3"/>
  <pageSetup paperSize="9" scale="57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DAD12-AF89-8340-B1A7-F8A94A7E7540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56</v>
      </c>
      <c r="B1" s="1" t="s">
        <v>44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45628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10200</v>
      </c>
      <c r="C12" s="16" t="s">
        <v>45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B12-B90</f>
        <v>10200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45565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20000</v>
      </c>
      <c r="C30" s="16" t="s">
        <v>46</v>
      </c>
    </row>
    <row r="31" spans="1:3" hidden="1" x14ac:dyDescent="0.2">
      <c r="A31" s="14" t="s">
        <v>18</v>
      </c>
      <c r="B31" s="26"/>
      <c r="C31" s="16"/>
    </row>
    <row r="32" spans="1:3" hidden="1" x14ac:dyDescent="0.2">
      <c r="A32" s="1" t="s">
        <v>19</v>
      </c>
      <c r="B32" s="26"/>
      <c r="C32" s="16"/>
    </row>
    <row r="33" spans="1:3" ht="17" x14ac:dyDescent="0.2">
      <c r="A33" s="1" t="s">
        <v>47</v>
      </c>
      <c r="B33" s="26">
        <v>-4600</v>
      </c>
      <c r="C33" s="16" t="s">
        <v>46</v>
      </c>
    </row>
    <row r="34" spans="1:3" hidden="1" x14ac:dyDescent="0.2">
      <c r="A34" s="1"/>
      <c r="B34" s="26"/>
      <c r="C34" s="11"/>
    </row>
    <row r="35" spans="1:3" hidden="1" x14ac:dyDescent="0.2">
      <c r="A35" s="1" t="s">
        <v>20</v>
      </c>
      <c r="B35" s="26"/>
      <c r="C35" s="11"/>
    </row>
    <row r="36" spans="1:3" hidden="1" x14ac:dyDescent="0.2">
      <c r="A36" s="14"/>
      <c r="B36" s="26"/>
      <c r="C36" s="11"/>
    </row>
    <row r="37" spans="1:3" hidden="1" x14ac:dyDescent="0.2">
      <c r="A37" s="14" t="s">
        <v>21</v>
      </c>
      <c r="B37" s="26"/>
      <c r="C37" s="16"/>
    </row>
    <row r="38" spans="1:3" hidden="1" x14ac:dyDescent="0.2">
      <c r="A38" s="14" t="s">
        <v>22</v>
      </c>
      <c r="B38" s="26"/>
      <c r="C38" s="11"/>
    </row>
    <row r="39" spans="1:3" hidden="1" x14ac:dyDescent="0.2">
      <c r="A39" s="14"/>
      <c r="B39" s="26"/>
      <c r="C39" s="11"/>
    </row>
    <row r="40" spans="1:3" hidden="1" x14ac:dyDescent="0.2">
      <c r="A40" s="14" t="s">
        <v>23</v>
      </c>
      <c r="B40" s="26"/>
      <c r="C40" s="11"/>
    </row>
    <row r="41" spans="1:3" hidden="1" x14ac:dyDescent="0.2">
      <c r="A41" s="14" t="s">
        <v>24</v>
      </c>
      <c r="B41" s="26"/>
      <c r="C41" s="16"/>
    </row>
    <row r="42" spans="1:3" hidden="1" x14ac:dyDescent="0.2">
      <c r="A42" s="14" t="s">
        <v>25</v>
      </c>
      <c r="B42" s="26"/>
      <c r="C42" s="11"/>
    </row>
    <row r="43" spans="1:3" hidden="1" x14ac:dyDescent="0.2">
      <c r="A43" s="14" t="s">
        <v>26</v>
      </c>
      <c r="B43" s="26"/>
      <c r="C43" s="11"/>
    </row>
    <row r="44" spans="1:3" hidden="1" x14ac:dyDescent="0.2">
      <c r="A44" s="14"/>
      <c r="B44" s="26"/>
      <c r="C44" s="11"/>
    </row>
    <row r="45" spans="1:3" hidden="1" x14ac:dyDescent="0.2">
      <c r="A45" s="14" t="s">
        <v>27</v>
      </c>
      <c r="B45" s="26"/>
      <c r="C45" s="16"/>
    </row>
    <row r="46" spans="1:3" hidden="1" x14ac:dyDescent="0.2">
      <c r="A46" s="14" t="s">
        <v>28</v>
      </c>
      <c r="B46" s="26"/>
      <c r="C46" s="11"/>
    </row>
    <row r="47" spans="1:3" hidden="1" x14ac:dyDescent="0.2">
      <c r="A47" s="14" t="s">
        <v>29</v>
      </c>
      <c r="B47" s="26"/>
      <c r="C47" s="16"/>
    </row>
    <row r="48" spans="1:3" hidden="1" x14ac:dyDescent="0.2">
      <c r="A48" s="14" t="s">
        <v>30</v>
      </c>
      <c r="B48" s="26"/>
      <c r="C48" s="16"/>
    </row>
    <row r="49" spans="1:3" hidden="1" x14ac:dyDescent="0.2">
      <c r="A49" s="14"/>
      <c r="B49" s="26"/>
      <c r="C49" s="11"/>
    </row>
    <row r="50" spans="1:3" ht="17" hidden="1" x14ac:dyDescent="0.2">
      <c r="A50" s="14" t="s">
        <v>31</v>
      </c>
      <c r="B50" s="26">
        <v>0</v>
      </c>
      <c r="C50" s="16" t="s">
        <v>48</v>
      </c>
    </row>
    <row r="51" spans="1:3" hidden="1" x14ac:dyDescent="0.2">
      <c r="A51" s="14"/>
      <c r="B51" s="26"/>
      <c r="C51" s="11"/>
    </row>
    <row r="52" spans="1:3" hidden="1" x14ac:dyDescent="0.2">
      <c r="A52" s="14" t="s">
        <v>32</v>
      </c>
      <c r="B52" s="26">
        <f>SUM(B37:B50)</f>
        <v>0</v>
      </c>
      <c r="C52" s="11"/>
    </row>
    <row r="53" spans="1:3" hidden="1" x14ac:dyDescent="0.2">
      <c r="A53" s="27"/>
      <c r="B53" s="28"/>
      <c r="C53" s="29"/>
    </row>
    <row r="54" spans="1:3" hidden="1" x14ac:dyDescent="0.2">
      <c r="A54" s="30" t="s">
        <v>14</v>
      </c>
      <c r="B54" s="31">
        <f>B32+B52</f>
        <v>0</v>
      </c>
      <c r="C54" s="32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3" t="s">
        <v>33</v>
      </c>
      <c r="B57" s="34">
        <f>ROUND((B20/B30),1)</f>
        <v>0.5</v>
      </c>
      <c r="C57" s="10"/>
    </row>
    <row r="58" spans="1:3" x14ac:dyDescent="0.2">
      <c r="A58" s="33" t="s">
        <v>34</v>
      </c>
      <c r="B58" s="42" t="s">
        <v>49</v>
      </c>
      <c r="C58" s="10"/>
    </row>
    <row r="59" spans="1:3" x14ac:dyDescent="0.2">
      <c r="A59" s="33" t="s">
        <v>35</v>
      </c>
      <c r="B59" s="42" t="s">
        <v>49</v>
      </c>
      <c r="C59" s="10"/>
    </row>
    <row r="62" spans="1:3" x14ac:dyDescent="0.2">
      <c r="A62" s="7" t="s">
        <v>36</v>
      </c>
      <c r="B62" s="8"/>
      <c r="C62" s="9"/>
    </row>
    <row r="63" spans="1:3" x14ac:dyDescent="0.2">
      <c r="C63" s="10"/>
    </row>
    <row r="64" spans="1:3" x14ac:dyDescent="0.2">
      <c r="A64" s="14" t="s">
        <v>50</v>
      </c>
    </row>
    <row r="65" spans="1:3" x14ac:dyDescent="0.2">
      <c r="A65" s="14" t="s">
        <v>51</v>
      </c>
    </row>
    <row r="66" spans="1:3" x14ac:dyDescent="0.2">
      <c r="A66" t="s">
        <v>52</v>
      </c>
    </row>
    <row r="67" spans="1:3" x14ac:dyDescent="0.2">
      <c r="C67" s="11"/>
    </row>
    <row r="68" spans="1:3" x14ac:dyDescent="0.2">
      <c r="A68" s="35"/>
      <c r="B68" s="35"/>
      <c r="C68" s="9"/>
    </row>
    <row r="69" spans="1:3" x14ac:dyDescent="0.2">
      <c r="C69" s="36"/>
    </row>
    <row r="70" spans="1:3" x14ac:dyDescent="0.2">
      <c r="C70" s="36"/>
    </row>
    <row r="71" spans="1:3" hidden="1" x14ac:dyDescent="0.2">
      <c r="B71" s="3" t="s">
        <v>3</v>
      </c>
    </row>
    <row r="72" spans="1:3" hidden="1" x14ac:dyDescent="0.2">
      <c r="B72" s="3"/>
    </row>
    <row r="73" spans="1:3" hidden="1" x14ac:dyDescent="0.2">
      <c r="B73" s="5" t="s">
        <v>5</v>
      </c>
    </row>
    <row r="74" spans="1:3" hidden="1" x14ac:dyDescent="0.2">
      <c r="B74" s="5"/>
    </row>
    <row r="75" spans="1:3" hidden="1" x14ac:dyDescent="0.2">
      <c r="B75" s="37" t="s">
        <v>53</v>
      </c>
    </row>
    <row r="76" spans="1:3" hidden="1" x14ac:dyDescent="0.2">
      <c r="A76" s="2" t="s">
        <v>16</v>
      </c>
      <c r="B76" s="5"/>
    </row>
    <row r="77" spans="1:3" hidden="1" x14ac:dyDescent="0.2">
      <c r="A77" s="38"/>
      <c r="B77" s="5"/>
    </row>
    <row r="78" spans="1:3" hidden="1" x14ac:dyDescent="0.2"/>
    <row r="79" spans="1:3" ht="17" hidden="1" x14ac:dyDescent="0.2">
      <c r="A79" s="14" t="s">
        <v>40</v>
      </c>
      <c r="B79" s="15">
        <v>0</v>
      </c>
      <c r="C79" s="16" t="s">
        <v>48</v>
      </c>
    </row>
    <row r="80" spans="1:3" hidden="1" x14ac:dyDescent="0.2">
      <c r="A80" s="14" t="s">
        <v>54</v>
      </c>
      <c r="B80" s="15"/>
      <c r="C80" s="16"/>
    </row>
    <row r="81" spans="1:9" hidden="1" x14ac:dyDescent="0.2">
      <c r="A81" t="s">
        <v>42</v>
      </c>
      <c r="B81" s="28"/>
      <c r="C81" s="16"/>
    </row>
    <row r="82" spans="1:9" hidden="1" x14ac:dyDescent="0.2">
      <c r="A82" s="2" t="s">
        <v>55</v>
      </c>
      <c r="B82" s="39">
        <f>SUM(B79:B81)</f>
        <v>0</v>
      </c>
    </row>
    <row r="85" spans="1:9" x14ac:dyDescent="0.2">
      <c r="A85" s="40" t="s">
        <v>43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41"/>
    </row>
    <row r="93" spans="1:9" x14ac:dyDescent="0.2">
      <c r="B93" s="41"/>
    </row>
  </sheetData>
  <sheetProtection algorithmName="SHA-512" hashValue="jCme2CI6Bav+pRnlmoSe0M4N7C4MMq86FKH0cfDXuDN5BXlZZxLTuTOidnr5xFvNRKHu69BCs34bujshoB0tRg==" saltValue="dhsFj90RwpSgkH5cjLNUl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Acorn Topco 210624</vt:lpstr>
      <vt:lpstr>Typhoo Tea 021224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2025-05-22T08:50:28Z</dcterms:created>
  <dcterms:modified xsi:type="dcterms:W3CDTF">2025-05-22T13:42:47Z</dcterms:modified>
</cp:coreProperties>
</file>