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Healthcare/"/>
    </mc:Choice>
  </mc:AlternateContent>
  <xr:revisionPtr revIDLastSave="0" documentId="13_ncr:1_{AC65FBEE-AB82-7E41-AE22-E1382AB8ACF1}" xr6:coauthVersionLast="47" xr6:coauthVersionMax="47" xr10:uidLastSave="{00000000-0000-0000-0000-000000000000}"/>
  <workbookProtection workbookAlgorithmName="SHA-512" workbookHashValue="uGSmsIliu/s759TU9n9rL7wabMcJBfDV7O6M7QxEcXFiHpT4qK5iwlK9F2RKDLEuWMt5CwlAEactPVYHaOD1zw==" workbookSaltValue="FDhDzJcvgObXUEVSBXqTPw==" workbookSpinCount="100000" lockStructure="1"/>
  <bookViews>
    <workbookView xWindow="780" yWindow="1000" windowWidth="27640" windowHeight="15760" xr2:uid="{527D25EC-7195-524E-9A24-0C28886EAE03}"/>
  </bookViews>
  <sheets>
    <sheet name="KDL Investments 23042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1" l="1"/>
  <c r="B52" i="1"/>
  <c r="B84" i="1"/>
  <c r="B58" i="1"/>
  <c r="D57" i="1"/>
  <c r="B57" i="1"/>
  <c r="D54" i="1"/>
  <c r="D52" i="1"/>
  <c r="B50" i="1"/>
  <c r="B41" i="1"/>
  <c r="B33" i="1"/>
  <c r="B31" i="1"/>
  <c r="B20" i="1"/>
  <c r="D59" i="1" s="1"/>
  <c r="B17" i="1"/>
  <c r="D58" i="1" l="1"/>
  <c r="B59" i="1"/>
</calcChain>
</file>

<file path=xl/sharedStrings.xml><?xml version="1.0" encoding="utf-8"?>
<sst xmlns="http://schemas.openxmlformats.org/spreadsheetml/2006/main" count="62" uniqueCount="48">
  <si>
    <t>Target Company</t>
  </si>
  <si>
    <t>KDL Investments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</si>
  <si>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</si>
  <si>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</si>
  <si>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</si>
  <si>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</si>
  <si>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</si>
  <si>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</si>
  <si>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</si>
  <si>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Voyage BidCo Limited condensed consolidated financial statements for the 3 and 9 month period ended 31/12/2024; note 15 KDL Investments acquisition</t>
  </si>
  <si>
    <t>Adjustments:</t>
  </si>
  <si>
    <t>Cash acquired</t>
  </si>
  <si>
    <t>EV</t>
  </si>
  <si>
    <t>Normalised EBITDA</t>
  </si>
  <si>
    <t>Reporting Date:</t>
  </si>
  <si>
    <t>Annualised</t>
  </si>
  <si>
    <t>18 months</t>
  </si>
  <si>
    <t>USD/GBP Exchange Rate:</t>
  </si>
  <si>
    <t>Revenue</t>
  </si>
  <si>
    <t>Source: KDL Investments Limited consolidated financial statements for the year ended 30/09/2023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</si>
  <si>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</si>
  <si>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</si>
  <si>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</si>
  <si>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</si>
  <si>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</si>
  <si>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</si>
  <si>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Impairment to Trade Debtors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</si>
  <si>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</si>
  <si>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</si>
  <si>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</si>
  <si>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</si>
  <si>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</si>
  <si>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</si>
  <si>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</si>
  <si>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</si>
  <si>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</si>
  <si>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</si>
  <si>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</si>
  <si>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</si>
  <si>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KDL Investments Limited consolidated financial statements for the year ended 30/09/2023</t>
  </si>
  <si>
    <t>Voyage Care Limited Strategic Report Directors Report and Financial Statements for the year ended 31/03/2024</t>
  </si>
  <si>
    <t>Voyage BidCo Limited condensed consolidated financial statements for the 3 and 9 month period ended 31/12/2024</t>
  </si>
  <si>
    <t>KDL Investments Limited PSC02 notice dated 02/05/2024</t>
  </si>
  <si>
    <t>voyagecare.com "Voyage Care acquires eight services from Cristal Care and Newfound Care" press release retrieved 06/03/2025</t>
  </si>
  <si>
    <t>Cash and cash Equivalents</t>
  </si>
  <si>
    <t>Debt</t>
  </si>
  <si>
    <t>Lease Liabilities</t>
  </si>
  <si>
    <t>© 2025 Business Valuation Benchmarks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</si>
</sst>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6" xfId="0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6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0" fontId="0" fillId="0" borderId="7" xfId="0" applyBorder="1"/>
    <xf numFmtId="38" fontId="0" fillId="0" borderId="8" xfId="1" applyNumberFormat="1" applyFont="1" applyBorder="1"/>
    <xf numFmtId="38" fontId="0" fillId="0" borderId="7" xfId="1" applyNumberFormat="1" applyFont="1" applyBorder="1"/>
    <xf numFmtId="40" fontId="0" fillId="0" borderId="7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9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0" fillId="0" borderId="6" xfId="1" applyNumberFormat="1" applyFont="1" applyBorder="1"/>
    <xf numFmtId="14" fontId="2" fillId="0" borderId="6" xfId="0" applyNumberFormat="1" applyFont="1" applyBorder="1" applyAlignment="1">
      <alignment horizontal="center"/>
    </xf>
    <xf numFmtId="0" fontId="0" fillId="2" borderId="10" xfId="0" applyFill="1" applyBorder="1"/>
    <xf numFmtId="166" fontId="2" fillId="2" borderId="9" xfId="1" applyNumberFormat="1" applyFont="1" applyFill="1" applyBorder="1"/>
    <xf numFmtId="166" fontId="2" fillId="0" borderId="0" xfId="1" applyNumberFormat="1" applyFont="1" applyFill="1" applyBorder="1"/>
    <xf numFmtId="166" fontId="2" fillId="2" borderId="4" xfId="1" applyNumberFormat="1" applyFont="1" applyFill="1" applyBorder="1"/>
    <xf numFmtId="0" fontId="0" fillId="0" borderId="11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08B25-25AC-6048-8357-0DF231F97CD1}">
  <sheetPr>
    <pageSetUpPr fitToPage="1"/>
  </sheetPr>
  <dimension ref="A1:K95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1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45405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34" x14ac:dyDescent="0.2">
      <c r="A12" s="14" t="s">
        <v>8</v>
      </c>
      <c r="B12" s="15">
        <v>25781</v>
      </c>
      <c r="C12" s="15"/>
      <c r="D12" s="15"/>
      <c r="E12" s="16" t="s">
        <v>9</v>
      </c>
    </row>
    <row r="13" spans="1:5" x14ac:dyDescent="0.2">
      <c r="A13" s="14"/>
      <c r="B13" s="15"/>
      <c r="C13" s="15"/>
      <c r="D13" s="15"/>
      <c r="E13" s="16"/>
    </row>
    <row r="14" spans="1:5" x14ac:dyDescent="0.2">
      <c r="A14" s="14"/>
      <c r="B14" s="15"/>
      <c r="C14" s="15"/>
      <c r="D14" s="15"/>
      <c r="E14" s="16"/>
    </row>
    <row r="15" spans="1:5" x14ac:dyDescent="0.2">
      <c r="A15" s="17" t="s">
        <v>10</v>
      </c>
      <c r="B15" s="15"/>
      <c r="C15" s="15"/>
      <c r="D15" s="15"/>
      <c r="E15" s="16"/>
    </row>
    <row r="16" spans="1:5" x14ac:dyDescent="0.2">
      <c r="A16" s="14"/>
      <c r="B16" s="15"/>
      <c r="C16" s="15"/>
      <c r="D16" s="15"/>
      <c r="E16" s="16"/>
    </row>
    <row r="17" spans="1:5" ht="34" x14ac:dyDescent="0.2">
      <c r="A17" s="14" t="s">
        <v>11</v>
      </c>
      <c r="B17" s="15">
        <f>-B84</f>
        <v>-227</v>
      </c>
      <c r="C17" s="15"/>
      <c r="D17" s="15"/>
      <c r="E17" s="16" t="s">
        <v>9</v>
      </c>
    </row>
    <row r="18" spans="1:5" x14ac:dyDescent="0.2">
      <c r="A18" s="14"/>
      <c r="B18" s="15"/>
      <c r="C18" s="15"/>
      <c r="D18" s="15"/>
      <c r="E18" s="16"/>
    </row>
    <row r="19" spans="1:5" x14ac:dyDescent="0.2">
      <c r="A19" s="4"/>
      <c r="B19" s="10"/>
      <c r="C19" s="10"/>
      <c r="D19" s="10"/>
    </row>
    <row r="20" spans="1:5" x14ac:dyDescent="0.2">
      <c r="A20" s="18" t="s">
        <v>12</v>
      </c>
      <c r="B20" s="19">
        <f>B12-B84</f>
        <v>25554</v>
      </c>
      <c r="C20" s="19"/>
      <c r="D20" s="19"/>
      <c r="E20" s="20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13</v>
      </c>
      <c r="B23" s="7"/>
      <c r="C23" s="7"/>
      <c r="D23" s="7"/>
      <c r="E23" s="21"/>
    </row>
    <row r="24" spans="1:5" x14ac:dyDescent="0.2">
      <c r="B24" s="3"/>
      <c r="C24" s="3"/>
      <c r="D24" s="3"/>
      <c r="E24" s="22"/>
    </row>
    <row r="25" spans="1:5" ht="17" thickBot="1" x14ac:dyDescent="0.25">
      <c r="A25" s="2" t="s">
        <v>14</v>
      </c>
      <c r="B25" s="23">
        <v>45199</v>
      </c>
      <c r="C25" s="24"/>
      <c r="D25" s="25">
        <v>44651</v>
      </c>
      <c r="E25" s="26"/>
    </row>
    <row r="26" spans="1:5" x14ac:dyDescent="0.2">
      <c r="A26" s="13"/>
      <c r="B26" s="27" t="s">
        <v>15</v>
      </c>
      <c r="C26" s="28" t="s">
        <v>16</v>
      </c>
      <c r="D26" s="29"/>
      <c r="E26" s="26"/>
    </row>
    <row r="27" spans="1:5" x14ac:dyDescent="0.2">
      <c r="A27" s="13"/>
      <c r="B27" s="30"/>
      <c r="C27" s="28"/>
      <c r="D27" s="29"/>
      <c r="E27" s="26"/>
    </row>
    <row r="28" spans="1:5" x14ac:dyDescent="0.2">
      <c r="A28" s="2" t="s">
        <v>17</v>
      </c>
      <c r="B28" s="31"/>
      <c r="C28" s="26"/>
      <c r="D28" s="26"/>
      <c r="E28" s="26"/>
    </row>
    <row r="29" spans="1:5" x14ac:dyDescent="0.2">
      <c r="A29" s="32"/>
      <c r="B29" s="31"/>
      <c r="C29" s="26"/>
      <c r="D29" s="26"/>
      <c r="E29" s="32"/>
    </row>
    <row r="30" spans="1:5" x14ac:dyDescent="0.2">
      <c r="A30" s="13"/>
      <c r="B30" s="31"/>
      <c r="C30" s="26"/>
      <c r="D30" s="26"/>
      <c r="E30" s="26"/>
    </row>
    <row r="31" spans="1:5" ht="34" x14ac:dyDescent="0.2">
      <c r="A31" s="14" t="s">
        <v>18</v>
      </c>
      <c r="B31" s="33">
        <f>C31/18*12</f>
        <v>9328.8846666666668</v>
      </c>
      <c r="C31" s="34">
        <v>13993.326999999999</v>
      </c>
      <c r="D31" s="34">
        <v>7635.4859999999999</v>
      </c>
      <c r="E31" s="16" t="s">
        <v>19</v>
      </c>
    </row>
    <row r="32" spans="1:5" x14ac:dyDescent="0.2">
      <c r="A32" s="14" t="s">
        <v>20</v>
      </c>
      <c r="B32" s="33"/>
      <c r="C32" s="34"/>
      <c r="D32" s="34"/>
      <c r="E32" s="16"/>
    </row>
    <row r="33" spans="1:5" ht="34" x14ac:dyDescent="0.2">
      <c r="A33" s="1" t="s">
        <v>21</v>
      </c>
      <c r="B33" s="33">
        <f>C33/18*12</f>
        <v>1802.3826666666669</v>
      </c>
      <c r="C33" s="34">
        <v>2703.5740000000001</v>
      </c>
      <c r="D33" s="34">
        <v>2519.241</v>
      </c>
      <c r="E33" s="16" t="s">
        <v>19</v>
      </c>
    </row>
    <row r="34" spans="1:5" x14ac:dyDescent="0.2">
      <c r="A34" s="14"/>
      <c r="B34" s="33"/>
      <c r="C34" s="34"/>
      <c r="D34" s="34"/>
      <c r="E34" s="11"/>
    </row>
    <row r="35" spans="1:5" x14ac:dyDescent="0.2">
      <c r="A35" s="1" t="s">
        <v>22</v>
      </c>
      <c r="B35" s="33"/>
      <c r="C35" s="34"/>
      <c r="D35" s="34"/>
      <c r="E35" s="11"/>
    </row>
    <row r="36" spans="1:5" x14ac:dyDescent="0.2">
      <c r="A36" s="14"/>
      <c r="B36" s="33"/>
      <c r="C36" s="34"/>
      <c r="D36" s="34"/>
      <c r="E36" s="11"/>
    </row>
    <row r="37" spans="1:5" x14ac:dyDescent="0.2">
      <c r="A37" s="14" t="s">
        <v>23</v>
      </c>
      <c r="B37" s="33"/>
      <c r="C37" s="34"/>
      <c r="D37" s="34"/>
      <c r="E37" s="16"/>
    </row>
    <row r="38" spans="1:5" x14ac:dyDescent="0.2">
      <c r="A38" s="14" t="s">
        <v>24</v>
      </c>
      <c r="B38" s="33"/>
      <c r="C38" s="34"/>
      <c r="D38" s="34"/>
      <c r="E38" s="11"/>
    </row>
    <row r="39" spans="1:5" x14ac:dyDescent="0.2">
      <c r="A39" s="14"/>
      <c r="B39" s="33"/>
      <c r="C39" s="34"/>
      <c r="D39" s="34"/>
      <c r="E39" s="11"/>
    </row>
    <row r="40" spans="1:5" x14ac:dyDescent="0.2">
      <c r="A40" s="14" t="s">
        <v>25</v>
      </c>
      <c r="B40" s="33"/>
      <c r="C40" s="34"/>
      <c r="D40" s="34"/>
      <c r="E40" s="11"/>
    </row>
    <row r="41" spans="1:5" ht="34" x14ac:dyDescent="0.2">
      <c r="A41" s="14" t="s">
        <v>26</v>
      </c>
      <c r="B41" s="33">
        <f>C41/18*12</f>
        <v>98.039999999999992</v>
      </c>
      <c r="C41" s="34">
        <v>147.06</v>
      </c>
      <c r="D41" s="34"/>
      <c r="E41" s="16" t="s">
        <v>19</v>
      </c>
    </row>
    <row r="42" spans="1:5" x14ac:dyDescent="0.2">
      <c r="A42" s="14" t="s">
        <v>27</v>
      </c>
      <c r="B42" s="33"/>
      <c r="C42" s="34"/>
      <c r="D42" s="34"/>
      <c r="E42" s="11"/>
    </row>
    <row r="43" spans="1:5" x14ac:dyDescent="0.2">
      <c r="A43" s="14" t="s">
        <v>28</v>
      </c>
      <c r="B43" s="33"/>
      <c r="C43" s="34"/>
      <c r="D43" s="34"/>
      <c r="E43" s="11"/>
    </row>
    <row r="44" spans="1:5" x14ac:dyDescent="0.2">
      <c r="A44" s="14"/>
      <c r="B44" s="33"/>
      <c r="C44" s="34"/>
      <c r="D44" s="34"/>
      <c r="E44" s="11"/>
    </row>
    <row r="45" spans="1:5" x14ac:dyDescent="0.2">
      <c r="A45" s="14" t="s">
        <v>29</v>
      </c>
      <c r="B45" s="33"/>
      <c r="C45" s="34"/>
      <c r="D45" s="34"/>
      <c r="E45" s="16"/>
    </row>
    <row r="46" spans="1:5" x14ac:dyDescent="0.2">
      <c r="A46" s="14" t="s">
        <v>30</v>
      </c>
      <c r="B46" s="33"/>
      <c r="C46" s="34"/>
      <c r="D46" s="34"/>
      <c r="E46" s="11"/>
    </row>
    <row r="47" spans="1:5" x14ac:dyDescent="0.2">
      <c r="A47" s="14" t="s">
        <v>31</v>
      </c>
      <c r="B47" s="33"/>
      <c r="C47" s="34"/>
      <c r="D47" s="34"/>
      <c r="E47" s="16"/>
    </row>
    <row r="48" spans="1:5" x14ac:dyDescent="0.2">
      <c r="A48" s="14" t="s">
        <v>32</v>
      </c>
      <c r="B48" s="33"/>
      <c r="C48" s="34"/>
      <c r="D48" s="34"/>
      <c r="E48" s="16"/>
    </row>
    <row r="49" spans="1:5" x14ac:dyDescent="0.2">
      <c r="A49" s="14"/>
      <c r="B49" s="33"/>
      <c r="C49" s="34"/>
      <c r="D49" s="34"/>
      <c r="E49" s="11"/>
    </row>
    <row r="50" spans="1:5" ht="34" x14ac:dyDescent="0.2">
      <c r="A50" s="14" t="s">
        <v>33</v>
      </c>
      <c r="B50" s="33">
        <f>C50/18*12</f>
        <v>175.64</v>
      </c>
      <c r="C50" s="34">
        <v>263.45999999999998</v>
      </c>
      <c r="D50" s="34">
        <v>154.071</v>
      </c>
      <c r="E50" s="16" t="s">
        <v>19</v>
      </c>
    </row>
    <row r="51" spans="1:5" x14ac:dyDescent="0.2">
      <c r="A51" s="14"/>
      <c r="B51" s="33"/>
      <c r="C51" s="34"/>
      <c r="D51" s="34"/>
      <c r="E51" s="11"/>
    </row>
    <row r="52" spans="1:5" x14ac:dyDescent="0.2">
      <c r="A52" s="14" t="s">
        <v>34</v>
      </c>
      <c r="B52" s="33">
        <f>SUM(B37:B50)</f>
        <v>273.67999999999995</v>
      </c>
      <c r="C52" s="34"/>
      <c r="D52" s="34">
        <f>SUM(D37:D50)</f>
        <v>154.071</v>
      </c>
      <c r="E52" s="11"/>
    </row>
    <row r="53" spans="1:5" x14ac:dyDescent="0.2">
      <c r="A53" s="35"/>
      <c r="B53" s="36"/>
      <c r="C53" s="37"/>
      <c r="D53" s="37"/>
      <c r="E53" s="38"/>
    </row>
    <row r="54" spans="1:5" x14ac:dyDescent="0.2">
      <c r="A54" s="39" t="s">
        <v>13</v>
      </c>
      <c r="B54" s="40">
        <f>B33+B52</f>
        <v>2076.0626666666667</v>
      </c>
      <c r="C54" s="41"/>
      <c r="D54" s="41">
        <f>D33+D52</f>
        <v>2673.3119999999999</v>
      </c>
      <c r="E54" s="42"/>
    </row>
    <row r="55" spans="1:5" x14ac:dyDescent="0.2">
      <c r="B55" s="43"/>
      <c r="C55" s="10"/>
      <c r="D55" s="10"/>
      <c r="E55" s="11"/>
    </row>
    <row r="56" spans="1:5" x14ac:dyDescent="0.2">
      <c r="B56" s="44"/>
      <c r="C56" s="3"/>
      <c r="D56" s="3"/>
      <c r="E56" s="10"/>
    </row>
    <row r="57" spans="1:5" x14ac:dyDescent="0.2">
      <c r="A57" s="45" t="s">
        <v>35</v>
      </c>
      <c r="B57" s="46">
        <f>ROUND((B20/B31),1)</f>
        <v>2.7</v>
      </c>
      <c r="C57" s="47"/>
      <c r="D57" s="48">
        <f>ROUND((B20/D31),1)</f>
        <v>3.3</v>
      </c>
      <c r="E57" s="10"/>
    </row>
    <row r="58" spans="1:5" x14ac:dyDescent="0.2">
      <c r="A58" s="45" t="s">
        <v>36</v>
      </c>
      <c r="B58" s="46">
        <f>ROUND((B20/B33),1)</f>
        <v>14.2</v>
      </c>
      <c r="C58" s="47"/>
      <c r="D58" s="48">
        <f>ROUND((B20/D33),1)</f>
        <v>10.1</v>
      </c>
      <c r="E58" s="10"/>
    </row>
    <row r="59" spans="1:5" x14ac:dyDescent="0.2">
      <c r="A59" s="45" t="s">
        <v>37</v>
      </c>
      <c r="B59" s="46">
        <f>ROUND((B20/B54),1)</f>
        <v>12.3</v>
      </c>
      <c r="C59" s="47"/>
      <c r="D59" s="48">
        <f>ROUND((B20/D54),1)</f>
        <v>9.6</v>
      </c>
      <c r="E59" s="10"/>
    </row>
    <row r="60" spans="1:5" ht="17" thickBot="1" x14ac:dyDescent="0.25">
      <c r="B60" s="49"/>
    </row>
    <row r="62" spans="1:5" x14ac:dyDescent="0.2">
      <c r="A62" s="7" t="s">
        <v>38</v>
      </c>
      <c r="B62" s="8"/>
      <c r="C62" s="8"/>
      <c r="D62" s="8"/>
      <c r="E62" s="9"/>
    </row>
    <row r="63" spans="1:5" x14ac:dyDescent="0.2">
      <c r="E63" s="10"/>
    </row>
    <row r="64" spans="1:5" x14ac:dyDescent="0.2">
      <c r="A64" s="14" t="s">
        <v>39</v>
      </c>
    </row>
    <row r="65" spans="1:5" x14ac:dyDescent="0.2">
      <c r="A65" s="14" t="s">
        <v>40</v>
      </c>
    </row>
    <row r="66" spans="1:5" x14ac:dyDescent="0.2">
      <c r="A66" s="14" t="s">
        <v>41</v>
      </c>
    </row>
    <row r="67" spans="1:5" x14ac:dyDescent="0.2">
      <c r="A67" t="s">
        <v>42</v>
      </c>
    </row>
    <row r="68" spans="1:5" x14ac:dyDescent="0.2">
      <c r="A68" t="s">
        <v>43</v>
      </c>
      <c r="E68" s="11"/>
    </row>
    <row r="69" spans="1:5" x14ac:dyDescent="0.2">
      <c r="E69" s="11"/>
    </row>
    <row r="70" spans="1:5" x14ac:dyDescent="0.2">
      <c r="A70" s="50"/>
      <c r="B70" s="50"/>
      <c r="C70" s="50"/>
      <c r="D70" s="50"/>
      <c r="E70" s="9"/>
    </row>
    <row r="71" spans="1:5" x14ac:dyDescent="0.2">
      <c r="E71" s="51"/>
    </row>
    <row r="72" spans="1:5" x14ac:dyDescent="0.2">
      <c r="E72" s="51"/>
    </row>
    <row r="73" spans="1:5" x14ac:dyDescent="0.2">
      <c r="B73" s="3" t="s">
        <v>3</v>
      </c>
      <c r="C73" s="3"/>
      <c r="D73" s="3"/>
    </row>
    <row r="74" spans="1:5" x14ac:dyDescent="0.2">
      <c r="B74" s="3"/>
      <c r="C74" s="3"/>
      <c r="D74" s="3"/>
    </row>
    <row r="75" spans="1:5" x14ac:dyDescent="0.2">
      <c r="B75" s="5" t="s">
        <v>5</v>
      </c>
      <c r="C75" s="5"/>
      <c r="D75" s="5"/>
    </row>
    <row r="76" spans="1:5" x14ac:dyDescent="0.2">
      <c r="B76" s="5"/>
      <c r="C76" s="5"/>
      <c r="D76" s="5"/>
    </row>
    <row r="77" spans="1:5" x14ac:dyDescent="0.2">
      <c r="B77" s="52">
        <v>45404</v>
      </c>
      <c r="C77" s="52"/>
      <c r="D77" s="52"/>
    </row>
    <row r="78" spans="1:5" x14ac:dyDescent="0.2">
      <c r="A78" s="2" t="s">
        <v>17</v>
      </c>
      <c r="B78" s="5"/>
      <c r="C78" s="5"/>
      <c r="D78" s="5"/>
    </row>
    <row r="79" spans="1:5" x14ac:dyDescent="0.2">
      <c r="A79" s="53"/>
      <c r="B79" s="5"/>
      <c r="C79" s="5"/>
      <c r="D79" s="5"/>
    </row>
    <row r="81" spans="1:11" ht="34" x14ac:dyDescent="0.2">
      <c r="A81" s="14" t="s">
        <v>44</v>
      </c>
      <c r="B81" s="15">
        <v>227</v>
      </c>
      <c r="C81" s="15"/>
      <c r="D81" s="15"/>
      <c r="E81" s="16" t="s">
        <v>9</v>
      </c>
    </row>
    <row r="82" spans="1:11" x14ac:dyDescent="0.2">
      <c r="A82" s="14" t="s">
        <v>45</v>
      </c>
      <c r="B82" s="15"/>
      <c r="C82" s="15"/>
      <c r="D82" s="15"/>
      <c r="E82" s="16"/>
    </row>
    <row r="83" spans="1:11" x14ac:dyDescent="0.2">
      <c r="A83" t="s">
        <v>46</v>
      </c>
      <c r="B83" s="37"/>
      <c r="C83" s="54"/>
      <c r="D83" s="54"/>
      <c r="E83" s="16"/>
    </row>
    <row r="84" spans="1:11" x14ac:dyDescent="0.2">
      <c r="A84" s="2" t="s">
        <v>11</v>
      </c>
      <c r="B84" s="55">
        <f>SUM(B81:B83)</f>
        <v>227</v>
      </c>
      <c r="C84" s="55"/>
      <c r="D84" s="55"/>
    </row>
    <row r="87" spans="1:11" x14ac:dyDescent="0.2">
      <c r="A87" s="56" t="s">
        <v>47</v>
      </c>
    </row>
    <row r="91" spans="1:11" x14ac:dyDescent="0.2">
      <c r="G91" s="16"/>
      <c r="H91" s="16"/>
      <c r="I91" s="16"/>
      <c r="J91" s="16"/>
      <c r="K91" s="16"/>
    </row>
    <row r="94" spans="1:11" x14ac:dyDescent="0.2">
      <c r="B94" s="57"/>
      <c r="C94" s="57"/>
      <c r="D94" s="57"/>
    </row>
    <row r="95" spans="1:11" x14ac:dyDescent="0.2">
      <c r="B95" s="57"/>
      <c r="C95" s="57"/>
      <c r="D95" s="58"/>
    </row>
  </sheetData>
  <sheetProtection algorithmName="SHA-512" hashValue="Ss/x8nUBoG+kj16VKL+GHkFXqfyyIocdOFRrFxPfHs9QcJoddZFG3ntNGUxsDWWKKGNg4EZtEWtzn8/PSK34cA==" saltValue="jkgLfcJcpNz8LVRPYmh1kw==" spinCount="100000" sheet="1" objects="1" scenarios="1"/>
  <mergeCells count="1">
    <mergeCell ref="B25:C25"/>
  </mergeCells>
  <pageMargins left="0.7" right="0.7" top="0.75" bottom="0.75" header="0.3" footer="0.3"/>
  <pageSetup paperSize="9" scale="5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KDL Investments 230424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2025-05-22T15:12:28Z</dcterms:created>
  <dcterms:modified xsi:type="dcterms:W3CDTF">2025-05-22T15:17:21Z</dcterms:modified>
</cp:coreProperties>
</file>