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Financials (excl. banks)/"/>
    </mc:Choice>
  </mc:AlternateContent>
  <xr:revisionPtr revIDLastSave="0" documentId="13_ncr:1_{374E11B3-20B1-6C4A-889C-FEE08BFA72F8}" xr6:coauthVersionLast="47" xr6:coauthVersionMax="47" xr10:uidLastSave="{00000000-0000-0000-0000-000000000000}"/>
  <workbookProtection workbookAlgorithmName="SHA-512" workbookHashValue="npQvWOB944x+V0l7DUwW8/HFA2RabOhFnCAdW3unDlsXeBBQQCCAqx+iVbpuZf4HMj2G85ulGzPKg+2/bXmTZA==" workbookSaltValue="IbhBX8TyPIQD0jcqbMmFqw==" workbookSpinCount="100000" lockStructure="1"/>
  <bookViews>
    <workbookView xWindow="2380" yWindow="3000" windowWidth="26040" windowHeight="13760" xr2:uid="{275BACC1-1D15-5F4C-9CC5-3CB051346AA9}"/>
  </bookViews>
  <sheets>
    <sheet name="Seascan and J2 Subsea 26112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8" i="1" l="1"/>
  <c r="D88" i="1"/>
  <c r="B88" i="1"/>
  <c r="B20" i="1" s="1"/>
  <c r="E51" i="1"/>
  <c r="E53" i="1" s="1"/>
  <c r="E55" i="1" s="1"/>
  <c r="D51" i="1"/>
  <c r="D53" i="1" s="1"/>
  <c r="D55" i="1" s="1"/>
  <c r="C49" i="1"/>
  <c r="C34" i="1"/>
  <c r="C32" i="1"/>
  <c r="C51" i="1" l="1"/>
  <c r="C53" i="1" s="1"/>
  <c r="C55" i="1" s="1"/>
  <c r="C60" i="1" s="1"/>
  <c r="B58" i="1"/>
  <c r="C58" i="1"/>
  <c r="C59" i="1"/>
  <c r="B60" i="1"/>
</calcChain>
</file>

<file path=xl/sharedStrings.xml><?xml version="1.0" encoding="utf-8"?>
<sst xmlns="http://schemas.openxmlformats.org/spreadsheetml/2006/main" count="68" uniqueCount="56">
  <si>
    <t>Target Company</t>
  </si>
  <si>
    <t>Seascan Limited and J2 Subsea Ltd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</si>
  <si>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</si>
  <si>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</si>
  <si>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</si>
  <si>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</si>
  <si>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</si>
  <si>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</si>
  <si>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</si>
  <si>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Ashtead Technology Limited news release dated 26/11/2024; on a cash-free and debt-free basis</t>
  </si>
  <si>
    <t>Adjustments:</t>
  </si>
  <si>
    <t>EV</t>
  </si>
  <si>
    <t>Normalised EBITDA</t>
  </si>
  <si>
    <t>Reporting Date:</t>
  </si>
  <si>
    <t>Trailing 12 months</t>
  </si>
  <si>
    <t>Actuals</t>
  </si>
  <si>
    <r>
      <t>Combined</t>
    </r>
    <r>
      <rPr>
        <b/>
        <vertAlign val="superscript"/>
        <sz val="11"/>
        <color theme="1"/>
        <rFont val="Calibri (Body)"/>
      </rPr>
      <t>1</t>
    </r>
  </si>
  <si>
    <t>Seatronics Limited</t>
  </si>
  <si>
    <t>J2 Subsea Ltd</t>
  </si>
  <si>
    <t>Source:</t>
  </si>
  <si>
    <t>Seatronics Limited financial statements for the year ended 31/12/2023</t>
  </si>
  <si>
    <t>J2 Subsea Ltd financial statements for the year ended 31/12/2023</t>
  </si>
  <si>
    <t>USD/GBP Exchange Rate:</t>
  </si>
  <si>
    <t>Revenue</t>
  </si>
  <si>
    <t>Source: Ashtead Technology Holdings plc press release dated 24/10/2024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</si>
  <si>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</si>
  <si>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</si>
  <si>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</si>
  <si>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</si>
  <si>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</si>
  <si>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</si>
  <si>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</si>
  <si>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</si>
  <si>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</si>
  <si>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</si>
  <si>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</si>
  <si>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</si>
  <si>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</si>
  <si>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</si>
  <si>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</si>
  <si>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Source: Ashtead Technology Holdings plc press release dated 24/10/2024; adjusted EBITDA</t>
  </si>
  <si>
    <t>EV/Revenue Multiple</t>
  </si>
  <si>
    <t>EV/EBIT Multiple</t>
  </si>
  <si>
    <t>N/A</t>
  </si>
  <si>
    <t>EV/EBITDA Multiple</t>
  </si>
  <si>
    <t>Source Data</t>
  </si>
  <si>
    <t>Ashtead Technology Holdings plc press release dated 24/10/2024</t>
  </si>
  <si>
    <t>Ashtead Technology Holdings plc press release dated 26/11/2024</t>
  </si>
  <si>
    <t>Ashtead Technology Limited news release dated 26/11/2024</t>
  </si>
  <si>
    <t>J2 Subsea Ltd PSC02 notice dated 12/12/2024</t>
  </si>
  <si>
    <t>Seatronics Limited PSC05 notice dated 07/01/2025</t>
  </si>
  <si>
    <t>Cash and cash Equivalents</t>
  </si>
  <si>
    <t>Debt</t>
  </si>
  <si>
    <t>Lease Liabilities</t>
  </si>
  <si>
    <t>Net debt</t>
  </si>
  <si>
    <t>© 2025 Business Valuation Benchmarks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</si>
</sst>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 (Body)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/>
      <right style="dotted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165" fontId="0" fillId="0" borderId="0" xfId="0" applyNumberFormat="1" applyAlignment="1">
      <alignment horizontal="left" vertical="top"/>
    </xf>
    <xf numFmtId="0" fontId="2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38" fontId="0" fillId="0" borderId="8" xfId="1" applyNumberFormat="1" applyFont="1" applyFill="1" applyBorder="1" applyAlignment="1">
      <alignment vertical="top"/>
    </xf>
    <xf numFmtId="38" fontId="0" fillId="0" borderId="0" xfId="1" applyNumberFormat="1" applyFont="1" applyFill="1" applyBorder="1" applyAlignment="1">
      <alignment vertical="top"/>
    </xf>
    <xf numFmtId="38" fontId="0" fillId="0" borderId="9" xfId="1" applyNumberFormat="1" applyFont="1" applyFill="1" applyBorder="1" applyAlignment="1">
      <alignment vertical="top"/>
    </xf>
    <xf numFmtId="38" fontId="0" fillId="2" borderId="0" xfId="1" applyNumberFormat="1" applyFont="1" applyFill="1" applyAlignment="1">
      <alignment vertical="top"/>
    </xf>
    <xf numFmtId="0" fontId="0" fillId="0" borderId="10" xfId="0" applyBorder="1"/>
    <xf numFmtId="38" fontId="0" fillId="0" borderId="10" xfId="1" applyNumberFormat="1" applyFont="1" applyBorder="1"/>
    <xf numFmtId="38" fontId="0" fillId="0" borderId="11" xfId="1" applyNumberFormat="1" applyFont="1" applyBorder="1"/>
    <xf numFmtId="38" fontId="0" fillId="0" borderId="12" xfId="1" applyNumberFormat="1" applyFont="1" applyBorder="1"/>
    <xf numFmtId="40" fontId="0" fillId="0" borderId="10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38" fontId="2" fillId="2" borderId="13" xfId="1" applyNumberFormat="1" applyFont="1" applyFill="1" applyBorder="1" applyAlignment="1">
      <alignment vertical="top"/>
    </xf>
    <xf numFmtId="38" fontId="2" fillId="2" borderId="14" xfId="1" applyNumberFormat="1" applyFont="1" applyFill="1" applyBorder="1" applyAlignment="1">
      <alignment vertical="top"/>
    </xf>
    <xf numFmtId="38" fontId="0" fillId="0" borderId="15" xfId="1" applyNumberFormat="1" applyFont="1" applyBorder="1"/>
    <xf numFmtId="38" fontId="0" fillId="0" borderId="16" xfId="1" applyNumberFormat="1" applyFont="1" applyBorder="1"/>
    <xf numFmtId="38" fontId="0" fillId="0" borderId="17" xfId="1" applyNumberFormat="1" applyFont="1" applyBorder="1"/>
    <xf numFmtId="0" fontId="0" fillId="2" borderId="2" xfId="0" applyFill="1" applyBorder="1"/>
    <xf numFmtId="166" fontId="2" fillId="2" borderId="18" xfId="1" applyNumberFormat="1" applyFont="1" applyFill="1" applyBorder="1"/>
    <xf numFmtId="166" fontId="2" fillId="0" borderId="0" xfId="1" applyNumberFormat="1" applyFont="1" applyFill="1" applyBorder="1"/>
    <xf numFmtId="166" fontId="2" fillId="2" borderId="18" xfId="1" applyNumberFormat="1" applyFont="1" applyFill="1" applyBorder="1" applyAlignment="1">
      <alignment horizontal="right"/>
    </xf>
    <xf numFmtId="0" fontId="0" fillId="2" borderId="1" xfId="0" applyFill="1" applyBorder="1"/>
    <xf numFmtId="0" fontId="8" fillId="0" borderId="0" xfId="0" applyFont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40" fontId="0" fillId="2" borderId="1" xfId="1" applyNumberFormat="1" applyFont="1" applyFill="1" applyBorder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6A81E-C617-0A41-977F-59F3541644DE}">
  <sheetPr>
    <pageSetUpPr fitToPage="1"/>
  </sheetPr>
  <dimension ref="A1:L99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5" width="12.6640625" hidden="1" customWidth="1"/>
    <col min="6" max="6" width="80.6640625" customWidth="1"/>
    <col min="7" max="7" width="20.5" bestFit="1" customWidth="1"/>
    <col min="8" max="12" width="10.83203125" customWidth="1"/>
  </cols>
  <sheetData>
    <row r="1" spans="1:6" x14ac:dyDescent="0.2">
      <c r="A1" s="1" t="s">
        <v>0</v>
      </c>
      <c r="B1" s="1" t="s">
        <v>1</v>
      </c>
      <c r="C1" s="1"/>
      <c r="D1" s="1"/>
      <c r="E1" s="1"/>
      <c r="F1" s="1"/>
    </row>
    <row r="2" spans="1:6" x14ac:dyDescent="0.2">
      <c r="A2" s="2"/>
    </row>
    <row r="3" spans="1:6" x14ac:dyDescent="0.2">
      <c r="A3" s="2" t="s">
        <v>2</v>
      </c>
      <c r="B3" s="3" t="s">
        <v>3</v>
      </c>
      <c r="C3" s="3"/>
      <c r="D3" s="3" t="s">
        <v>3</v>
      </c>
      <c r="E3" s="3" t="s">
        <v>3</v>
      </c>
      <c r="F3" s="4"/>
    </row>
    <row r="4" spans="1:6" x14ac:dyDescent="0.2">
      <c r="A4" s="2"/>
      <c r="B4" s="3"/>
      <c r="C4" s="3"/>
      <c r="D4" s="3"/>
      <c r="E4" s="3"/>
      <c r="F4" s="4"/>
    </row>
    <row r="5" spans="1:6" x14ac:dyDescent="0.2">
      <c r="A5" s="2" t="s">
        <v>4</v>
      </c>
      <c r="B5" s="5" t="s">
        <v>5</v>
      </c>
      <c r="C5" s="5"/>
      <c r="D5" s="5" t="s">
        <v>5</v>
      </c>
      <c r="E5" s="5" t="s">
        <v>5</v>
      </c>
    </row>
    <row r="6" spans="1:6" x14ac:dyDescent="0.2">
      <c r="A6" s="2"/>
      <c r="B6" s="6"/>
      <c r="C6" s="6"/>
      <c r="D6" s="6"/>
      <c r="E6" s="6"/>
    </row>
    <row r="7" spans="1:6" x14ac:dyDescent="0.2">
      <c r="A7" s="7" t="s">
        <v>6</v>
      </c>
      <c r="B7" s="8"/>
      <c r="C7" s="8"/>
      <c r="D7" s="8"/>
      <c r="E7" s="8"/>
      <c r="F7" s="9"/>
    </row>
    <row r="8" spans="1:6" x14ac:dyDescent="0.2">
      <c r="A8" s="2" t="s">
        <v>7</v>
      </c>
      <c r="B8" s="10"/>
      <c r="C8" s="10"/>
      <c r="D8" s="10"/>
      <c r="E8" s="10"/>
      <c r="F8" s="11"/>
    </row>
    <row r="9" spans="1:6" x14ac:dyDescent="0.2">
      <c r="A9" s="12">
        <v>45622</v>
      </c>
      <c r="B9" s="10"/>
      <c r="C9" s="10"/>
      <c r="D9" s="10"/>
      <c r="E9" s="10"/>
      <c r="F9" s="11"/>
    </row>
    <row r="10" spans="1:6" x14ac:dyDescent="0.2">
      <c r="A10" s="13"/>
      <c r="B10" s="10"/>
      <c r="C10" s="10"/>
      <c r="D10" s="10"/>
      <c r="E10" s="10"/>
      <c r="F10" s="11"/>
    </row>
    <row r="11" spans="1:6" x14ac:dyDescent="0.2">
      <c r="A11" s="13"/>
      <c r="B11" s="10"/>
      <c r="C11" s="10"/>
      <c r="D11" s="10"/>
      <c r="E11" s="10"/>
      <c r="F11" s="11"/>
    </row>
    <row r="12" spans="1:6" ht="34" x14ac:dyDescent="0.2">
      <c r="A12" s="14" t="s">
        <v>8</v>
      </c>
      <c r="B12" s="15">
        <v>63000</v>
      </c>
      <c r="C12" s="15"/>
      <c r="D12" s="15"/>
      <c r="E12" s="15"/>
      <c r="F12" s="16" t="s">
        <v>9</v>
      </c>
    </row>
    <row r="13" spans="1:6" x14ac:dyDescent="0.2">
      <c r="A13" s="14"/>
      <c r="B13" s="15"/>
      <c r="C13" s="15"/>
      <c r="D13" s="15"/>
      <c r="E13" s="15"/>
      <c r="F13" s="16"/>
    </row>
    <row r="14" spans="1:6" x14ac:dyDescent="0.2">
      <c r="A14" s="14"/>
      <c r="B14" s="15"/>
      <c r="C14" s="15"/>
      <c r="D14" s="15"/>
      <c r="E14" s="15"/>
      <c r="F14" s="16"/>
    </row>
    <row r="15" spans="1:6" hidden="1" x14ac:dyDescent="0.2">
      <c r="A15" s="17" t="s">
        <v>10</v>
      </c>
      <c r="B15" s="15"/>
      <c r="C15" s="15"/>
      <c r="D15" s="15"/>
      <c r="E15" s="15"/>
      <c r="F15" s="16"/>
    </row>
    <row r="16" spans="1:6" hidden="1" x14ac:dyDescent="0.2">
      <c r="A16" s="14"/>
      <c r="B16" s="15"/>
      <c r="C16" s="15"/>
      <c r="D16" s="15"/>
      <c r="E16" s="15"/>
      <c r="F16" s="16"/>
    </row>
    <row r="17" spans="1:6" hidden="1" x14ac:dyDescent="0.2">
      <c r="A17" s="14"/>
      <c r="B17" s="15"/>
      <c r="C17" s="15"/>
      <c r="D17" s="15"/>
      <c r="E17" s="15"/>
      <c r="F17" s="16"/>
    </row>
    <row r="18" spans="1:6" hidden="1" x14ac:dyDescent="0.2">
      <c r="A18" s="14"/>
      <c r="B18" s="15"/>
      <c r="C18" s="15"/>
      <c r="D18" s="15"/>
      <c r="E18" s="15"/>
      <c r="F18" s="16"/>
    </row>
    <row r="19" spans="1:6" x14ac:dyDescent="0.2">
      <c r="A19" s="4"/>
      <c r="B19" s="10"/>
      <c r="C19" s="10"/>
      <c r="D19" s="10"/>
      <c r="E19" s="10"/>
    </row>
    <row r="20" spans="1:6" x14ac:dyDescent="0.2">
      <c r="A20" s="18" t="s">
        <v>11</v>
      </c>
      <c r="B20" s="19">
        <f>B12-B88</f>
        <v>63000</v>
      </c>
      <c r="C20" s="19"/>
      <c r="D20" s="19"/>
      <c r="E20" s="19"/>
      <c r="F20" s="20"/>
    </row>
    <row r="21" spans="1:6" x14ac:dyDescent="0.2">
      <c r="A21" s="2"/>
    </row>
    <row r="22" spans="1:6" x14ac:dyDescent="0.2">
      <c r="A22" s="2"/>
    </row>
    <row r="23" spans="1:6" x14ac:dyDescent="0.2">
      <c r="A23" s="7" t="s">
        <v>12</v>
      </c>
      <c r="B23" s="7"/>
      <c r="C23" s="7"/>
      <c r="D23" s="7"/>
      <c r="E23" s="7"/>
      <c r="F23" s="21"/>
    </row>
    <row r="24" spans="1:6" x14ac:dyDescent="0.2">
      <c r="B24" s="3"/>
      <c r="C24" s="3"/>
      <c r="D24" s="3"/>
      <c r="E24" s="3"/>
      <c r="F24" s="22"/>
    </row>
    <row r="25" spans="1:6" x14ac:dyDescent="0.2">
      <c r="A25" s="2" t="s">
        <v>13</v>
      </c>
      <c r="C25" s="23">
        <v>45291</v>
      </c>
      <c r="D25" s="24"/>
      <c r="E25" s="25"/>
      <c r="F25" s="26"/>
    </row>
    <row r="26" spans="1:6" ht="32" x14ac:dyDescent="0.2">
      <c r="A26" s="27">
        <v>45565</v>
      </c>
      <c r="B26" s="6" t="s">
        <v>14</v>
      </c>
      <c r="C26" s="28" t="s">
        <v>15</v>
      </c>
      <c r="D26" s="28"/>
      <c r="E26" s="28"/>
      <c r="F26" s="26"/>
    </row>
    <row r="27" spans="1:6" ht="16" customHeight="1" x14ac:dyDescent="0.2">
      <c r="A27" s="12"/>
      <c r="B27" s="29"/>
      <c r="C27" s="30" t="s">
        <v>16</v>
      </c>
      <c r="D27" s="31" t="s">
        <v>17</v>
      </c>
      <c r="E27" s="32" t="s">
        <v>18</v>
      </c>
      <c r="F27" s="26"/>
    </row>
    <row r="28" spans="1:6" x14ac:dyDescent="0.2">
      <c r="A28" s="13"/>
      <c r="B28" s="33"/>
      <c r="C28" s="34"/>
      <c r="D28" s="33"/>
      <c r="E28" s="35"/>
      <c r="F28" s="26"/>
    </row>
    <row r="29" spans="1:6" x14ac:dyDescent="0.2">
      <c r="A29" s="2" t="s">
        <v>22</v>
      </c>
      <c r="B29" s="26"/>
      <c r="C29" s="36"/>
      <c r="D29" s="26"/>
      <c r="E29" s="37"/>
      <c r="F29" s="26"/>
    </row>
    <row r="30" spans="1:6" x14ac:dyDescent="0.2">
      <c r="A30" s="38"/>
      <c r="B30" s="26"/>
      <c r="C30" s="36"/>
      <c r="D30" s="26"/>
      <c r="E30" s="37"/>
      <c r="F30" s="38"/>
    </row>
    <row r="31" spans="1:6" x14ac:dyDescent="0.2">
      <c r="A31" s="13"/>
      <c r="B31" s="26"/>
      <c r="C31" s="36"/>
      <c r="D31" s="26"/>
      <c r="E31" s="37"/>
      <c r="F31" s="26"/>
    </row>
    <row r="32" spans="1:6" ht="17" x14ac:dyDescent="0.2">
      <c r="A32" s="14" t="s">
        <v>23</v>
      </c>
      <c r="B32" s="39">
        <v>51500</v>
      </c>
      <c r="C32" s="40">
        <f>D32+E32</f>
        <v>38732</v>
      </c>
      <c r="D32" s="41">
        <v>26599</v>
      </c>
      <c r="E32" s="42">
        <v>12133</v>
      </c>
      <c r="F32" s="16" t="s">
        <v>24</v>
      </c>
    </row>
    <row r="33" spans="1:6" x14ac:dyDescent="0.2">
      <c r="A33" s="14" t="s">
        <v>25</v>
      </c>
      <c r="B33" s="43"/>
      <c r="C33" s="40"/>
      <c r="D33" s="41"/>
      <c r="E33" s="42"/>
      <c r="F33" s="16"/>
    </row>
    <row r="34" spans="1:6" x14ac:dyDescent="0.2">
      <c r="A34" s="1" t="s">
        <v>26</v>
      </c>
      <c r="B34" s="43"/>
      <c r="C34" s="40">
        <f>D34+E34</f>
        <v>7229</v>
      </c>
      <c r="D34" s="41">
        <v>4867</v>
      </c>
      <c r="E34" s="42">
        <v>2362</v>
      </c>
      <c r="F34" s="16"/>
    </row>
    <row r="35" spans="1:6" x14ac:dyDescent="0.2">
      <c r="A35" s="14"/>
      <c r="B35" s="43"/>
      <c r="C35" s="40"/>
      <c r="D35" s="41"/>
      <c r="E35" s="42"/>
      <c r="F35" s="11"/>
    </row>
    <row r="36" spans="1:6" x14ac:dyDescent="0.2">
      <c r="A36" s="1" t="s">
        <v>27</v>
      </c>
      <c r="B36" s="43"/>
      <c r="C36" s="40"/>
      <c r="D36" s="41"/>
      <c r="E36" s="42"/>
      <c r="F36" s="11"/>
    </row>
    <row r="37" spans="1:6" x14ac:dyDescent="0.2">
      <c r="A37" s="14"/>
      <c r="B37" s="43"/>
      <c r="C37" s="40"/>
      <c r="D37" s="41"/>
      <c r="E37" s="42"/>
      <c r="F37" s="11"/>
    </row>
    <row r="38" spans="1:6" x14ac:dyDescent="0.2">
      <c r="A38" s="14" t="s">
        <v>28</v>
      </c>
      <c r="B38" s="43"/>
      <c r="C38" s="40"/>
      <c r="D38" s="41"/>
      <c r="E38" s="42"/>
      <c r="F38" s="16"/>
    </row>
    <row r="39" spans="1:6" x14ac:dyDescent="0.2">
      <c r="A39" s="14" t="s">
        <v>29</v>
      </c>
      <c r="B39" s="43"/>
      <c r="C39" s="40"/>
      <c r="D39" s="41"/>
      <c r="E39" s="42"/>
      <c r="F39" s="11"/>
    </row>
    <row r="40" spans="1:6" x14ac:dyDescent="0.2">
      <c r="A40" s="14"/>
      <c r="B40" s="43"/>
      <c r="C40" s="40"/>
      <c r="D40" s="41"/>
      <c r="E40" s="42"/>
      <c r="F40" s="11"/>
    </row>
    <row r="41" spans="1:6" x14ac:dyDescent="0.2">
      <c r="A41" s="14" t="s">
        <v>30</v>
      </c>
      <c r="B41" s="43"/>
      <c r="C41" s="40"/>
      <c r="D41" s="41"/>
      <c r="E41" s="42"/>
      <c r="F41" s="11"/>
    </row>
    <row r="42" spans="1:6" x14ac:dyDescent="0.2">
      <c r="A42" s="14" t="s">
        <v>31</v>
      </c>
      <c r="B42" s="43"/>
      <c r="C42" s="40"/>
      <c r="D42" s="41"/>
      <c r="E42" s="42"/>
      <c r="F42" s="16"/>
    </row>
    <row r="43" spans="1:6" x14ac:dyDescent="0.2">
      <c r="A43" s="14" t="s">
        <v>32</v>
      </c>
      <c r="B43" s="43"/>
      <c r="C43" s="40"/>
      <c r="D43" s="41"/>
      <c r="E43" s="42"/>
      <c r="F43" s="11"/>
    </row>
    <row r="44" spans="1:6" x14ac:dyDescent="0.2">
      <c r="A44" s="14" t="s">
        <v>33</v>
      </c>
      <c r="B44" s="43"/>
      <c r="C44" s="40"/>
      <c r="D44" s="41"/>
      <c r="E44" s="42"/>
      <c r="F44" s="11"/>
    </row>
    <row r="45" spans="1:6" x14ac:dyDescent="0.2">
      <c r="A45" s="14"/>
      <c r="B45" s="43"/>
      <c r="C45" s="40"/>
      <c r="D45" s="41"/>
      <c r="E45" s="42"/>
      <c r="F45" s="11"/>
    </row>
    <row r="46" spans="1:6" x14ac:dyDescent="0.2">
      <c r="A46" s="14" t="s">
        <v>34</v>
      </c>
      <c r="B46" s="43"/>
      <c r="C46" s="40"/>
      <c r="D46" s="41"/>
      <c r="E46" s="42"/>
      <c r="F46" s="16"/>
    </row>
    <row r="47" spans="1:6" x14ac:dyDescent="0.2">
      <c r="A47" s="14" t="s">
        <v>35</v>
      </c>
      <c r="B47" s="43"/>
      <c r="C47" s="40"/>
      <c r="D47" s="41"/>
      <c r="E47" s="42"/>
      <c r="F47" s="11"/>
    </row>
    <row r="48" spans="1:6" x14ac:dyDescent="0.2">
      <c r="A48" s="14" t="s">
        <v>36</v>
      </c>
      <c r="B48" s="43"/>
      <c r="C48" s="40"/>
      <c r="D48" s="41"/>
      <c r="E48" s="42"/>
      <c r="F48" s="16"/>
    </row>
    <row r="49" spans="1:6" x14ac:dyDescent="0.2">
      <c r="A49" s="14" t="s">
        <v>37</v>
      </c>
      <c r="B49" s="43"/>
      <c r="C49" s="40">
        <f>D49+E49</f>
        <v>57</v>
      </c>
      <c r="D49" s="41">
        <v>46</v>
      </c>
      <c r="E49" s="42">
        <v>11</v>
      </c>
      <c r="F49" s="16"/>
    </row>
    <row r="50" spans="1:6" x14ac:dyDescent="0.2">
      <c r="A50" s="14"/>
      <c r="B50" s="43"/>
      <c r="C50" s="40"/>
      <c r="D50" s="41"/>
      <c r="E50" s="42"/>
      <c r="F50" s="11"/>
    </row>
    <row r="51" spans="1:6" x14ac:dyDescent="0.2">
      <c r="A51" s="14" t="s">
        <v>38</v>
      </c>
      <c r="B51" s="43"/>
      <c r="C51" s="40">
        <f>D51+E51</f>
        <v>2293</v>
      </c>
      <c r="D51" s="41">
        <f>1629+495</f>
        <v>2124</v>
      </c>
      <c r="E51" s="42">
        <f>141+28</f>
        <v>169</v>
      </c>
      <c r="F51" s="16"/>
    </row>
    <row r="52" spans="1:6" x14ac:dyDescent="0.2">
      <c r="A52" s="14"/>
      <c r="B52" s="43"/>
      <c r="C52" s="40"/>
      <c r="D52" s="41"/>
      <c r="E52" s="42"/>
      <c r="F52" s="11"/>
    </row>
    <row r="53" spans="1:6" x14ac:dyDescent="0.2">
      <c r="A53" s="14" t="s">
        <v>39</v>
      </c>
      <c r="B53" s="43"/>
      <c r="C53" s="40">
        <f>SUM(C38:C51)</f>
        <v>2350</v>
      </c>
      <c r="D53" s="41">
        <f>SUM(D38:D51)</f>
        <v>2170</v>
      </c>
      <c r="E53" s="42">
        <f>SUM(E38:E51)</f>
        <v>180</v>
      </c>
      <c r="F53" s="11"/>
    </row>
    <row r="54" spans="1:6" x14ac:dyDescent="0.2">
      <c r="A54" s="44"/>
      <c r="B54" s="45"/>
      <c r="C54" s="46"/>
      <c r="D54" s="45"/>
      <c r="E54" s="47"/>
      <c r="F54" s="48"/>
    </row>
    <row r="55" spans="1:6" ht="17" x14ac:dyDescent="0.2">
      <c r="A55" s="49" t="s">
        <v>12</v>
      </c>
      <c r="B55" s="50">
        <v>12100</v>
      </c>
      <c r="C55" s="51">
        <f>C34+C53</f>
        <v>9579</v>
      </c>
      <c r="D55" s="50">
        <f>D34+D53</f>
        <v>7037</v>
      </c>
      <c r="E55" s="52">
        <f>E34+E53</f>
        <v>2542</v>
      </c>
      <c r="F55" s="68" t="s">
        <v>40</v>
      </c>
    </row>
    <row r="56" spans="1:6" x14ac:dyDescent="0.2">
      <c r="B56" s="10"/>
      <c r="C56" s="53"/>
      <c r="D56" s="54"/>
      <c r="E56" s="55"/>
      <c r="F56" s="11"/>
    </row>
    <row r="57" spans="1:6" x14ac:dyDescent="0.2">
      <c r="B57" s="3"/>
      <c r="C57" s="3"/>
      <c r="D57" s="3"/>
      <c r="E57" s="3"/>
      <c r="F57" s="10"/>
    </row>
    <row r="58" spans="1:6" x14ac:dyDescent="0.2">
      <c r="A58" s="56" t="s">
        <v>41</v>
      </c>
      <c r="B58" s="57">
        <f>ROUND((B20/B32),1)</f>
        <v>1.2</v>
      </c>
      <c r="C58" s="57">
        <f>ROUND((B20/C32),1)</f>
        <v>1.6</v>
      </c>
      <c r="D58" s="58"/>
      <c r="E58" s="58"/>
      <c r="F58" s="10"/>
    </row>
    <row r="59" spans="1:6" x14ac:dyDescent="0.2">
      <c r="A59" s="56" t="s">
        <v>42</v>
      </c>
      <c r="B59" s="59" t="s">
        <v>43</v>
      </c>
      <c r="C59" s="57">
        <f>ROUND((B20/C34),1)</f>
        <v>8.6999999999999993</v>
      </c>
      <c r="D59" s="58"/>
      <c r="E59" s="58"/>
      <c r="F59" s="10"/>
    </row>
    <row r="60" spans="1:6" x14ac:dyDescent="0.2">
      <c r="A60" s="56" t="s">
        <v>44</v>
      </c>
      <c r="B60" s="57">
        <f>ROUND((B20/B55),1)</f>
        <v>5.2</v>
      </c>
      <c r="C60" s="57">
        <f>ROUND((B20/C55),1)</f>
        <v>6.6</v>
      </c>
      <c r="D60" s="58"/>
      <c r="E60" s="58"/>
      <c r="F60" s="10"/>
    </row>
    <row r="63" spans="1:6" x14ac:dyDescent="0.2">
      <c r="A63" s="7" t="s">
        <v>45</v>
      </c>
      <c r="B63" s="8"/>
      <c r="C63" s="8"/>
      <c r="D63" s="8"/>
      <c r="E63" s="8"/>
      <c r="F63" s="9"/>
    </row>
    <row r="64" spans="1:6" x14ac:dyDescent="0.2">
      <c r="F64" s="10"/>
    </row>
    <row r="65" spans="1:6" x14ac:dyDescent="0.2">
      <c r="A65" s="14" t="s">
        <v>20</v>
      </c>
    </row>
    <row r="66" spans="1:6" x14ac:dyDescent="0.2">
      <c r="A66" s="14" t="s">
        <v>21</v>
      </c>
    </row>
    <row r="67" spans="1:6" x14ac:dyDescent="0.2">
      <c r="A67" s="14" t="s">
        <v>46</v>
      </c>
    </row>
    <row r="68" spans="1:6" x14ac:dyDescent="0.2">
      <c r="A68" s="14" t="s">
        <v>47</v>
      </c>
    </row>
    <row r="69" spans="1:6" x14ac:dyDescent="0.2">
      <c r="A69" t="s">
        <v>48</v>
      </c>
    </row>
    <row r="70" spans="1:6" x14ac:dyDescent="0.2">
      <c r="A70" t="s">
        <v>49</v>
      </c>
    </row>
    <row r="71" spans="1:6" x14ac:dyDescent="0.2">
      <c r="A71" t="s">
        <v>50</v>
      </c>
      <c r="F71" s="11"/>
    </row>
    <row r="72" spans="1:6" x14ac:dyDescent="0.2">
      <c r="F72" s="11"/>
    </row>
    <row r="73" spans="1:6" x14ac:dyDescent="0.2">
      <c r="A73" s="60"/>
      <c r="B73" s="60"/>
      <c r="C73" s="60"/>
      <c r="D73" s="60"/>
      <c r="E73" s="60"/>
      <c r="F73" s="9"/>
    </row>
    <row r="74" spans="1:6" x14ac:dyDescent="0.2">
      <c r="A74" s="61"/>
      <c r="F74" s="62"/>
    </row>
    <row r="75" spans="1:6" x14ac:dyDescent="0.2">
      <c r="F75" s="62"/>
    </row>
    <row r="76" spans="1:6" hidden="1" x14ac:dyDescent="0.2">
      <c r="B76" s="3" t="s">
        <v>3</v>
      </c>
      <c r="C76" s="3"/>
      <c r="D76" s="3" t="s">
        <v>3</v>
      </c>
      <c r="E76" s="3" t="s">
        <v>3</v>
      </c>
    </row>
    <row r="77" spans="1:6" hidden="1" x14ac:dyDescent="0.2">
      <c r="B77" s="3"/>
      <c r="C77" s="3"/>
      <c r="D77" s="3"/>
      <c r="E77" s="3"/>
    </row>
    <row r="78" spans="1:6" hidden="1" x14ac:dyDescent="0.2">
      <c r="B78" s="5" t="s">
        <v>5</v>
      </c>
      <c r="C78" s="5"/>
      <c r="D78" s="5" t="s">
        <v>5</v>
      </c>
      <c r="E78" s="5" t="s">
        <v>5</v>
      </c>
    </row>
    <row r="79" spans="1:6" hidden="1" x14ac:dyDescent="0.2">
      <c r="B79" s="5"/>
      <c r="C79" s="5"/>
      <c r="D79" s="5"/>
      <c r="E79" s="5"/>
    </row>
    <row r="80" spans="1:6" hidden="1" x14ac:dyDescent="0.2">
      <c r="B80" s="63">
        <v>45291</v>
      </c>
      <c r="C80" s="63"/>
      <c r="D80" s="63">
        <v>45291</v>
      </c>
      <c r="E80" s="63">
        <v>45291</v>
      </c>
    </row>
    <row r="81" spans="1:12" hidden="1" x14ac:dyDescent="0.2">
      <c r="A81" s="2" t="s">
        <v>22</v>
      </c>
      <c r="B81" s="5"/>
      <c r="C81" s="5"/>
      <c r="D81" s="5"/>
      <c r="E81" s="5"/>
    </row>
    <row r="82" spans="1:12" hidden="1" x14ac:dyDescent="0.2">
      <c r="A82" s="64"/>
      <c r="B82" s="5"/>
      <c r="C82" s="5"/>
      <c r="D82" s="5"/>
      <c r="E82" s="5"/>
    </row>
    <row r="83" spans="1:12" hidden="1" x14ac:dyDescent="0.2">
      <c r="A83" s="64"/>
      <c r="B83" s="5"/>
      <c r="C83" s="5"/>
      <c r="D83" s="5"/>
      <c r="E83" s="5"/>
    </row>
    <row r="84" spans="1:12" hidden="1" x14ac:dyDescent="0.2"/>
    <row r="85" spans="1:12" ht="17" hidden="1" x14ac:dyDescent="0.2">
      <c r="A85" s="14" t="s">
        <v>51</v>
      </c>
      <c r="B85" s="15"/>
      <c r="C85" s="15"/>
      <c r="D85" s="15">
        <v>552</v>
      </c>
      <c r="E85" s="15">
        <v>430</v>
      </c>
      <c r="F85" s="16" t="s">
        <v>19</v>
      </c>
    </row>
    <row r="86" spans="1:12" hidden="1" x14ac:dyDescent="0.2">
      <c r="A86" s="14" t="s">
        <v>52</v>
      </c>
      <c r="B86" s="15"/>
      <c r="C86" s="15"/>
      <c r="D86" s="15"/>
      <c r="E86" s="15"/>
      <c r="F86" s="16"/>
    </row>
    <row r="87" spans="1:12" hidden="1" x14ac:dyDescent="0.2">
      <c r="A87" t="s">
        <v>53</v>
      </c>
      <c r="B87" s="45"/>
      <c r="C87" s="45"/>
      <c r="D87" s="45">
        <v>-3310</v>
      </c>
      <c r="E87" s="45">
        <v>-117</v>
      </c>
      <c r="F87" s="16"/>
    </row>
    <row r="88" spans="1:12" hidden="1" x14ac:dyDescent="0.2">
      <c r="A88" s="2" t="s">
        <v>54</v>
      </c>
      <c r="B88" s="65">
        <f>SUM(B85:B87)</f>
        <v>0</v>
      </c>
      <c r="C88" s="65"/>
      <c r="D88" s="65">
        <f t="shared" ref="D88:E88" si="0">SUM(D85:D87)</f>
        <v>-2758</v>
      </c>
      <c r="E88" s="65">
        <f t="shared" si="0"/>
        <v>313</v>
      </c>
    </row>
    <row r="91" spans="1:12" x14ac:dyDescent="0.2">
      <c r="A91" s="66" t="s">
        <v>55</v>
      </c>
    </row>
    <row r="95" spans="1:12" x14ac:dyDescent="0.2">
      <c r="H95" s="16"/>
      <c r="I95" s="16"/>
      <c r="J95" s="16"/>
      <c r="K95" s="16"/>
      <c r="L95" s="16"/>
    </row>
    <row r="98" spans="2:5" x14ac:dyDescent="0.2">
      <c r="B98" s="67"/>
      <c r="C98" s="67"/>
      <c r="D98" s="67"/>
      <c r="E98" s="67"/>
    </row>
    <row r="99" spans="2:5" x14ac:dyDescent="0.2">
      <c r="B99" s="67"/>
      <c r="C99" s="67"/>
      <c r="D99" s="67"/>
      <c r="E99" s="67"/>
    </row>
  </sheetData>
  <sheetProtection algorithmName="SHA-512" hashValue="E8VyfF0pGI2w2og7PIf7cqW8BO3yKH0+201rPNrOiULjvvWoqDuYetIXXZSw/hOhCa3ij6PH/YEFyGfCN5qL/Q==" saltValue="4hDlnoGeKAGi9Oo/C3sBZA==" spinCount="100000" sheet="1" objects="1" scenarios="1"/>
  <mergeCells count="2">
    <mergeCell ref="C25:E25"/>
    <mergeCell ref="C26:E26"/>
  </mergeCells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Seascan and J2 Subsea 261124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2025-05-22T15:06:36Z</dcterms:created>
  <dcterms:modified xsi:type="dcterms:W3CDTF">2025-05-22T15:11:39Z</dcterms:modified>
</cp:coreProperties>
</file>