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Healthcare/"/>
    </mc:Choice>
  </mc:AlternateContent>
  <xr:revisionPtr revIDLastSave="0" documentId="13_ncr:1_{CF0BCA98-D853-E042-894D-4549D8C12808}" xr6:coauthVersionLast="47" xr6:coauthVersionMax="47" xr10:uidLastSave="{00000000-0000-0000-0000-000000000000}"/>
  <workbookProtection workbookAlgorithmName="SHA-512" workbookHashValue="/dR980/oX5jtwxzPgARUOsOQfc9NsBkKY8DmyOgyWrd2feCpfD0VYHis5dzxho8f5r73mjiiUiHBZfAkPmVnkQ==" workbookSaltValue="qncx34cNnIYmoDB/MeHBMg==" workbookSpinCount="100000" lockStructure="1"/>
  <bookViews>
    <workbookView xWindow="780" yWindow="1000" windowWidth="27640" windowHeight="15780" xr2:uid="{B67628A0-CFCE-1048-9341-2955E5A000E7}"/>
  </bookViews>
  <sheets>
    <sheet name="Kingfisher Topco 181023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2" i="1" l="1"/>
  <c r="B56" i="1"/>
  <c r="B51" i="1"/>
  <c r="B53" i="1" s="1"/>
  <c r="B20" i="1"/>
  <c r="B58" i="1" s="1"/>
  <c r="B17" i="1"/>
</calcChain>
</file>

<file path=xl/sharedStrings.xml><?xml version="1.0" encoding="utf-8"?>
<sst xmlns="http://schemas.openxmlformats.org/spreadsheetml/2006/main" count="58" uniqueCount="48">
  <si>
    <t>Target Company</t>
  </si>
  <si>
    <t>Kingfisher Topco Limited (Vita Health Group)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</si>
  <si>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</si>
  <si>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</si>
  <si>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</si>
  <si>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</si>
  <si>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</si>
  <si>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</si>
  <si>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</si>
  <si>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Spire Healthcare Group plc press release dated 29/02/2024; note 24. Business combinations and acquisition of non-controlling interest</t>
  </si>
  <si>
    <t>Adjustments:</t>
  </si>
  <si>
    <t>Cash acquired</t>
  </si>
  <si>
    <t>Source: Kingfisher Topco Limited consolidated financial statements for the year ended 31/12/2022</t>
  </si>
  <si>
    <t>EV</t>
  </si>
  <si>
    <t>Normalised EBITDA</t>
  </si>
  <si>
    <t>Reporting Date:</t>
  </si>
  <si>
    <t>USD/GBP Exchange Rate:</t>
  </si>
  <si>
    <t>Revenue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</si>
  <si>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</si>
  <si>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</si>
  <si>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</si>
  <si>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</si>
  <si>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</si>
  <si>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</si>
  <si>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</t>
  </si>
  <si>
    <t>Source: Spire Healthcare Group plc press release dated 19/10/2023; adjustment to agree to reported Adjusted EBITDA of £4.1m</t>
  </si>
  <si>
    <t>Share based payments</t>
  </si>
  <si>
    <t>Exceptional items</t>
  </si>
  <si>
    <t>Source: Kingfisher Topco Limited consolidated financial statements for the year ended 31/12/2022; exceptional administrative costs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</si>
  <si>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</si>
  <si>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</si>
  <si>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</si>
  <si>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</si>
  <si>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</si>
  <si>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</si>
  <si>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</si>
  <si>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</si>
  <si>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N/A</t>
  </si>
  <si>
    <t>EV/EBITDA Multiple</t>
  </si>
  <si>
    <t>Source Data</t>
  </si>
  <si>
    <t>Kingfisher Topco Limited consolidated financial statements for the year ended 31/12/2022</t>
  </si>
  <si>
    <t>Spire Healthcare Group plc press release dated 19/10/2023</t>
  </si>
  <si>
    <t>Kingfisher Topco Limited PSC02 notice dated 26/10/2023</t>
  </si>
  <si>
    <t>Spire Healthcare Group plc press release dated 29/02/2024</t>
  </si>
  <si>
    <t>Cash and cash Equivalents</t>
  </si>
  <si>
    <t>Debt</t>
  </si>
  <si>
    <t>Lease Liabilities</t>
  </si>
  <si>
    <t>© 2024 Business Valuation Benchmarks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</si>
</sst>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dd/mm/yyyy;@"/>
    <numFmt numFmtId="166" formatCode="d/mm/yyyy;@"/>
    <numFmt numFmtId="167" formatCode="#,##0.0;[Red]\-#,##0.0"/>
    <numFmt numFmtId="168" formatCode="#,##0.00000;[Red]\-#,##0.000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165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6" fontId="0" fillId="0" borderId="0" xfId="0" applyNumberFormat="1" applyAlignment="1">
      <alignment horizontal="left"/>
    </xf>
    <xf numFmtId="0" fontId="6" fillId="0" borderId="0" xfId="0" applyFont="1" applyAlignment="1">
      <alignment horizontal="center" vertical="top" wrapText="1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7" fontId="2" fillId="2" borderId="4" xfId="1" applyNumberFormat="1" applyFont="1" applyFill="1" applyBorder="1"/>
    <xf numFmtId="167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8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88E4B-BFF2-344A-9D2A-D77DD1F2580A}">
  <sheetPr>
    <pageSetUpPr fitToPage="1"/>
  </sheetPr>
  <dimension ref="A1:I89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45217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83000</v>
      </c>
      <c r="C12" s="16" t="s">
        <v>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11</v>
      </c>
      <c r="B17" s="15">
        <f>-B82</f>
        <v>-9800</v>
      </c>
      <c r="C17" s="16" t="s">
        <v>12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13</v>
      </c>
      <c r="B20" s="19">
        <f>B12-B82</f>
        <v>73200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1"/>
    </row>
    <row r="24" spans="1:3" x14ac:dyDescent="0.2">
      <c r="B24" s="3"/>
      <c r="C24" s="22"/>
    </row>
    <row r="25" spans="1:3" x14ac:dyDescent="0.2">
      <c r="A25" s="2" t="s">
        <v>15</v>
      </c>
      <c r="B25" s="23"/>
      <c r="C25" s="24"/>
    </row>
    <row r="26" spans="1:3" x14ac:dyDescent="0.2">
      <c r="A26" s="25">
        <v>44926</v>
      </c>
      <c r="B26" s="23"/>
      <c r="C26" s="24"/>
    </row>
    <row r="27" spans="1:3" x14ac:dyDescent="0.2">
      <c r="A27" s="13"/>
      <c r="B27" s="26"/>
      <c r="C27" s="24"/>
    </row>
    <row r="28" spans="1:3" x14ac:dyDescent="0.2">
      <c r="A28" s="2" t="s">
        <v>16</v>
      </c>
      <c r="B28" s="24"/>
      <c r="C28" s="24"/>
    </row>
    <row r="29" spans="1:3" x14ac:dyDescent="0.2">
      <c r="A29" s="13"/>
      <c r="B29" s="24"/>
      <c r="C29" s="24"/>
    </row>
    <row r="30" spans="1:3" ht="34" x14ac:dyDescent="0.2">
      <c r="A30" s="14" t="s">
        <v>17</v>
      </c>
      <c r="B30" s="27">
        <v>63057.587</v>
      </c>
      <c r="C30" s="16" t="s">
        <v>12</v>
      </c>
    </row>
    <row r="31" spans="1:3" x14ac:dyDescent="0.2">
      <c r="A31" s="14" t="s">
        <v>18</v>
      </c>
      <c r="B31" s="27"/>
      <c r="C31" s="16"/>
    </row>
    <row r="32" spans="1:3" ht="34" x14ac:dyDescent="0.2">
      <c r="A32" s="1" t="s">
        <v>19</v>
      </c>
      <c r="B32" s="27">
        <v>-1522.8520000000001</v>
      </c>
      <c r="C32" s="16" t="s">
        <v>12</v>
      </c>
    </row>
    <row r="33" spans="1:3" x14ac:dyDescent="0.2">
      <c r="A33" s="14"/>
      <c r="B33" s="27"/>
      <c r="C33" s="11"/>
    </row>
    <row r="34" spans="1:3" x14ac:dyDescent="0.2">
      <c r="A34" s="1" t="s">
        <v>20</v>
      </c>
      <c r="B34" s="27"/>
      <c r="C34" s="11"/>
    </row>
    <row r="35" spans="1:3" x14ac:dyDescent="0.2">
      <c r="A35" s="14"/>
      <c r="B35" s="27"/>
      <c r="C35" s="11"/>
    </row>
    <row r="36" spans="1:3" x14ac:dyDescent="0.2">
      <c r="A36" s="14" t="s">
        <v>21</v>
      </c>
      <c r="B36" s="27"/>
      <c r="C36" s="16"/>
    </row>
    <row r="37" spans="1:3" x14ac:dyDescent="0.2">
      <c r="A37" s="14" t="s">
        <v>22</v>
      </c>
      <c r="B37" s="27"/>
      <c r="C37" s="11"/>
    </row>
    <row r="38" spans="1:3" x14ac:dyDescent="0.2">
      <c r="A38" s="14"/>
      <c r="B38" s="27"/>
      <c r="C38" s="11"/>
    </row>
    <row r="39" spans="1:3" x14ac:dyDescent="0.2">
      <c r="A39" s="14" t="s">
        <v>23</v>
      </c>
      <c r="B39" s="27"/>
      <c r="C39" s="11"/>
    </row>
    <row r="40" spans="1:3" ht="34" x14ac:dyDescent="0.2">
      <c r="A40" s="14" t="s">
        <v>24</v>
      </c>
      <c r="B40" s="27">
        <v>92</v>
      </c>
      <c r="C40" s="16" t="s">
        <v>25</v>
      </c>
    </row>
    <row r="41" spans="1:3" x14ac:dyDescent="0.2">
      <c r="A41" s="14" t="s">
        <v>26</v>
      </c>
      <c r="B41" s="27"/>
      <c r="C41" s="11"/>
    </row>
    <row r="42" spans="1:3" ht="34" x14ac:dyDescent="0.2">
      <c r="A42" s="14" t="s">
        <v>27</v>
      </c>
      <c r="B42" s="27">
        <v>1170.3</v>
      </c>
      <c r="C42" s="16" t="s">
        <v>28</v>
      </c>
    </row>
    <row r="43" spans="1:3" x14ac:dyDescent="0.2">
      <c r="A43" s="14"/>
      <c r="B43" s="27"/>
      <c r="C43" s="11"/>
    </row>
    <row r="44" spans="1:3" x14ac:dyDescent="0.2">
      <c r="A44" s="14" t="s">
        <v>29</v>
      </c>
      <c r="B44" s="27"/>
      <c r="C44" s="16"/>
    </row>
    <row r="45" spans="1:3" x14ac:dyDescent="0.2">
      <c r="A45" s="14" t="s">
        <v>30</v>
      </c>
      <c r="B45" s="27"/>
      <c r="C45" s="11"/>
    </row>
    <row r="46" spans="1:3" x14ac:dyDescent="0.2">
      <c r="A46" s="14" t="s">
        <v>31</v>
      </c>
      <c r="B46" s="27"/>
      <c r="C46" s="16"/>
    </row>
    <row r="47" spans="1:3" ht="34" x14ac:dyDescent="0.2">
      <c r="A47" s="14" t="s">
        <v>32</v>
      </c>
      <c r="B47" s="27">
        <v>4063.4659999999999</v>
      </c>
      <c r="C47" s="16" t="s">
        <v>12</v>
      </c>
    </row>
    <row r="48" spans="1:3" x14ac:dyDescent="0.2">
      <c r="A48" s="14"/>
      <c r="B48" s="27"/>
      <c r="C48" s="11"/>
    </row>
    <row r="49" spans="1:3" ht="34" x14ac:dyDescent="0.2">
      <c r="A49" s="14" t="s">
        <v>33</v>
      </c>
      <c r="B49" s="27">
        <v>297.017</v>
      </c>
      <c r="C49" s="16" t="s">
        <v>12</v>
      </c>
    </row>
    <row r="50" spans="1:3" x14ac:dyDescent="0.2">
      <c r="A50" s="14"/>
      <c r="B50" s="27"/>
      <c r="C50" s="11"/>
    </row>
    <row r="51" spans="1:3" x14ac:dyDescent="0.2">
      <c r="A51" s="14" t="s">
        <v>34</v>
      </c>
      <c r="B51" s="27">
        <f>SUM(B36:B49)</f>
        <v>5622.7829999999994</v>
      </c>
      <c r="C51" s="11"/>
    </row>
    <row r="52" spans="1:3" x14ac:dyDescent="0.2">
      <c r="A52" s="28"/>
      <c r="B52" s="29"/>
      <c r="C52" s="30"/>
    </row>
    <row r="53" spans="1:3" x14ac:dyDescent="0.2">
      <c r="A53" s="31" t="s">
        <v>14</v>
      </c>
      <c r="B53" s="32">
        <f>B51+B32</f>
        <v>4099.9309999999996</v>
      </c>
      <c r="C53" s="33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4" t="s">
        <v>35</v>
      </c>
      <c r="B56" s="35">
        <f>ROUND((B20/B30),1)</f>
        <v>1.2</v>
      </c>
      <c r="C56" s="10"/>
    </row>
    <row r="57" spans="1:3" x14ac:dyDescent="0.2">
      <c r="A57" s="34" t="s">
        <v>36</v>
      </c>
      <c r="B57" s="36" t="s">
        <v>37</v>
      </c>
      <c r="C57" s="10"/>
    </row>
    <row r="58" spans="1:3" x14ac:dyDescent="0.2">
      <c r="A58" s="34" t="s">
        <v>38</v>
      </c>
      <c r="B58" s="35">
        <f>ROUND((B20/B53),1)</f>
        <v>17.899999999999999</v>
      </c>
      <c r="C58" s="10"/>
    </row>
    <row r="61" spans="1:3" x14ac:dyDescent="0.2">
      <c r="A61" s="7" t="s">
        <v>39</v>
      </c>
      <c r="B61" s="8"/>
      <c r="C61" s="9"/>
    </row>
    <row r="62" spans="1:3" x14ac:dyDescent="0.2">
      <c r="C62" s="10"/>
    </row>
    <row r="63" spans="1:3" x14ac:dyDescent="0.2">
      <c r="A63" s="14" t="s">
        <v>40</v>
      </c>
    </row>
    <row r="64" spans="1:3" x14ac:dyDescent="0.2">
      <c r="A64" s="14" t="s">
        <v>41</v>
      </c>
    </row>
    <row r="65" spans="1:3" x14ac:dyDescent="0.2">
      <c r="A65" t="s">
        <v>42</v>
      </c>
    </row>
    <row r="66" spans="1:3" x14ac:dyDescent="0.2">
      <c r="A66" t="s">
        <v>43</v>
      </c>
      <c r="C66" s="11"/>
    </row>
    <row r="67" spans="1:3" x14ac:dyDescent="0.2">
      <c r="C67" s="11"/>
    </row>
    <row r="68" spans="1:3" x14ac:dyDescent="0.2">
      <c r="A68" s="37"/>
      <c r="B68" s="37"/>
      <c r="C68" s="9"/>
    </row>
    <row r="69" spans="1:3" x14ac:dyDescent="0.2">
      <c r="C69" s="38"/>
    </row>
    <row r="70" spans="1:3" x14ac:dyDescent="0.2">
      <c r="C70" s="38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39">
        <v>45217</v>
      </c>
    </row>
    <row r="76" spans="1:3" x14ac:dyDescent="0.2">
      <c r="A76" s="2" t="s">
        <v>16</v>
      </c>
      <c r="B76" s="5"/>
    </row>
    <row r="77" spans="1:3" x14ac:dyDescent="0.2">
      <c r="A77" s="40"/>
      <c r="B77" s="5"/>
    </row>
    <row r="79" spans="1:3" ht="34" x14ac:dyDescent="0.2">
      <c r="A79" s="14" t="s">
        <v>44</v>
      </c>
      <c r="B79" s="15">
        <v>9800</v>
      </c>
      <c r="C79" s="16" t="s">
        <v>9</v>
      </c>
    </row>
    <row r="80" spans="1:3" x14ac:dyDescent="0.2">
      <c r="A80" s="14" t="s">
        <v>45</v>
      </c>
      <c r="B80" s="15"/>
      <c r="C80" s="16"/>
    </row>
    <row r="81" spans="1:9" x14ac:dyDescent="0.2">
      <c r="A81" t="s">
        <v>46</v>
      </c>
      <c r="B81" s="29"/>
      <c r="C81" s="16"/>
    </row>
    <row r="82" spans="1:9" x14ac:dyDescent="0.2">
      <c r="A82" s="2" t="s">
        <v>11</v>
      </c>
      <c r="B82" s="41">
        <f>SUM(B79:B81)</f>
        <v>9800</v>
      </c>
    </row>
    <row r="85" spans="1:9" x14ac:dyDescent="0.2">
      <c r="A85" s="42" t="s">
        <v>47</v>
      </c>
    </row>
    <row r="89" spans="1:9" x14ac:dyDescent="0.2">
      <c r="E89" s="16"/>
      <c r="F89" s="16"/>
      <c r="G89" s="16"/>
      <c r="H89" s="16"/>
      <c r="I89" s="16"/>
    </row>
  </sheetData>
  <sheetProtection algorithmName="SHA-512" hashValue="4NTXuK0B52x6taueOElXe8Aq054tUV3eaoUCn6/9Op0k5c7K36lprEaC9da+9ZmPmaQ7m+wTUx1swvev+834ZA==" saltValue="vgYykbHDOB0N8gjU+GvJ2Q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Kingfisher Topco 181023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2024-05-10T13:16:50Z</dcterms:created>
  <dcterms:modified xsi:type="dcterms:W3CDTF">2024-05-10T13:18:57Z</dcterms:modified>
</cp:coreProperties>
</file>